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D:\ADUJ.MF\Documents\Sprawozdanie 2024\"/>
    </mc:Choice>
  </mc:AlternateContent>
  <xr:revisionPtr revIDLastSave="0" documentId="13_ncr:1_{24B3149C-8093-4D41-9470-3D2BBE83AA17}" xr6:coauthVersionLast="47" xr6:coauthVersionMax="47" xr10:uidLastSave="{00000000-0000-0000-0000-000000000000}"/>
  <bookViews>
    <workbookView xWindow="-120" yWindow="-120" windowWidth="38640" windowHeight="21120" xr2:uid="{00000000-000D-0000-FFFF-FFFF00000000}"/>
  </bookViews>
  <sheets>
    <sheet name="zal 14 Instytut Języka Polskieg" sheetId="2" r:id="rId1"/>
  </sheets>
  <definedNames>
    <definedName name="_xlnm.Print_Area" localSheetId="0">'zal 14 Instytut Języka Polskieg'!$A$1:$F$54</definedName>
    <definedName name="_xlnm.Print_Titles" localSheetId="0">'zal 14 Instytut Języka Polskieg'!$1:$7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32" i="2" l="1"/>
  <c r="E32" i="2"/>
  <c r="D51" i="2"/>
  <c r="D44" i="2"/>
  <c r="D42" i="2"/>
  <c r="E26" i="2"/>
  <c r="F26" i="2"/>
  <c r="E23" i="2"/>
  <c r="F23" i="2"/>
  <c r="D26" i="2"/>
  <c r="D23" i="2"/>
  <c r="D19" i="2" s="1"/>
  <c r="D18" i="2" s="1"/>
  <c r="D9" i="2"/>
  <c r="D38" i="2" l="1"/>
  <c r="F19" i="2"/>
  <c r="F18" i="2" s="1"/>
  <c r="E19" i="2"/>
  <c r="E18" i="2" s="1"/>
  <c r="F38" i="2"/>
  <c r="E38" i="2"/>
  <c r="E16" i="2"/>
  <c r="E14" i="2" s="1"/>
  <c r="F16" i="2"/>
  <c r="F14" i="2" s="1"/>
  <c r="D16" i="2"/>
  <c r="D14" i="2" s="1"/>
  <c r="F34" i="2" l="1"/>
  <c r="F36" i="2" s="1"/>
  <c r="E34" i="2"/>
  <c r="E36" i="2" s="1"/>
</calcChain>
</file>

<file path=xl/sharedStrings.xml><?xml version="1.0" encoding="utf-8"?>
<sst xmlns="http://schemas.openxmlformats.org/spreadsheetml/2006/main" count="116" uniqueCount="83">
  <si>
    <t>Część A  Plan finansowy i wykonanie w układzie memoriałowym</t>
  </si>
  <si>
    <t xml:space="preserve"> </t>
  </si>
  <si>
    <t xml:space="preserve">plan według </t>
  </si>
  <si>
    <t>plan po</t>
  </si>
  <si>
    <t>wykonanie</t>
  </si>
  <si>
    <t>Lp.</t>
  </si>
  <si>
    <t>ustawy budżetowej</t>
  </si>
  <si>
    <t xml:space="preserve">  zmianach</t>
  </si>
  <si>
    <t xml:space="preserve">w tysiącach złotych </t>
  </si>
  <si>
    <t>I</t>
  </si>
  <si>
    <t>STAN NA POCZĄTEK ROKU:</t>
  </si>
  <si>
    <t>1</t>
  </si>
  <si>
    <t>1.1</t>
  </si>
  <si>
    <t>1.2</t>
  </si>
  <si>
    <t>1.3</t>
  </si>
  <si>
    <t>2</t>
  </si>
  <si>
    <t>2.1</t>
  </si>
  <si>
    <t>II</t>
  </si>
  <si>
    <t>PRZYCHODY OGÓŁEM</t>
  </si>
  <si>
    <t>Dotacje i subwencje z budżetu państwa</t>
  </si>
  <si>
    <t>Pozostałe przychody, w tym:</t>
  </si>
  <si>
    <t>III</t>
  </si>
  <si>
    <t>KOSZTY OGÓŁEM</t>
  </si>
  <si>
    <t>Koszty funkcjonowania</t>
  </si>
  <si>
    <t>1.4</t>
  </si>
  <si>
    <t>1.5</t>
  </si>
  <si>
    <t>1.6</t>
  </si>
  <si>
    <t>Koszty realizacji zadań, w tym:</t>
  </si>
  <si>
    <t>IV</t>
  </si>
  <si>
    <t>WYNIK BRUTTO (poz. II - III)</t>
  </si>
  <si>
    <t>V</t>
  </si>
  <si>
    <t>OBOWIĄZKOWE OBCIĄŻENIA WYNIKU FINANSOWEGO</t>
  </si>
  <si>
    <t>VI</t>
  </si>
  <si>
    <t>WYNIK NETTO (poz. IV - V)</t>
  </si>
  <si>
    <t>VII</t>
  </si>
  <si>
    <t>DOTACJE I SUBWENCJE Z BUDŻETU PAŃSTWA</t>
  </si>
  <si>
    <t>Dotacje i subwencje ogółem, z tego:</t>
  </si>
  <si>
    <t>1.5.1</t>
  </si>
  <si>
    <t>VIII</t>
  </si>
  <si>
    <t>IX</t>
  </si>
  <si>
    <t>ŚRODKI PRZYZNANE INNYM PODMIOTOM</t>
  </si>
  <si>
    <t>STAN NA KONIEC ROKU:</t>
  </si>
  <si>
    <t xml:space="preserve">INSTYTUT ROZWOJU JĘZYKA POLSKIEGO IM. ŚWIĘTEGO MAKSYMILIANA MARII KOLBEGO </t>
  </si>
  <si>
    <t>x</t>
  </si>
  <si>
    <t>1.5.2</t>
  </si>
  <si>
    <t>1.5.3</t>
  </si>
  <si>
    <t>Wyszczególnienie</t>
  </si>
  <si>
    <t>TABELA 69</t>
  </si>
  <si>
    <t xml:space="preserve">   - podmiotowa</t>
  </si>
  <si>
    <t xml:space="preserve">   - celowa</t>
  </si>
  <si>
    <t xml:space="preserve">      osobowe</t>
  </si>
  <si>
    <t xml:space="preserve">      bezosobowe</t>
  </si>
  <si>
    <t xml:space="preserve">      ubezpieczenie społeczne</t>
  </si>
  <si>
    <t xml:space="preserve">      Fundusz Pracy oraz Fundusz Solidarnościowy</t>
  </si>
  <si>
    <t>Rok 2024</t>
  </si>
  <si>
    <t>1.4.1</t>
  </si>
  <si>
    <t>1.4.2</t>
  </si>
  <si>
    <t>1.5.4</t>
  </si>
  <si>
    <t xml:space="preserve">      Wpłaty na pracownicze plany kapitałowe </t>
  </si>
  <si>
    <t xml:space="preserve">      Fundusz Emerytur Pomostowych</t>
  </si>
  <si>
    <t xml:space="preserve">  Amortyzacja</t>
  </si>
  <si>
    <t xml:space="preserve">  Materiały i energia</t>
  </si>
  <si>
    <t xml:space="preserve">  Usługi obce</t>
  </si>
  <si>
    <t xml:space="preserve">  Wynagrodzenia, z tego:</t>
  </si>
  <si>
    <t xml:space="preserve">  Środki otrzymane od  jednostek spoza sektora finansów publicznych</t>
  </si>
  <si>
    <t xml:space="preserve">  Składki, z tego na:</t>
  </si>
  <si>
    <t xml:space="preserve">  Pozostałe koszty funkcjonowania</t>
  </si>
  <si>
    <t xml:space="preserve">  - środki przekazane innym podmiotom</t>
  </si>
  <si>
    <t xml:space="preserve">   - przedmiotowa</t>
  </si>
  <si>
    <t>ŚRODKI NA WYDATKI MAJĄTKOWE (nakłady na rzeczowe aktywa trwałe i wartości niematerialne i prawne)</t>
  </si>
  <si>
    <t>X</t>
  </si>
  <si>
    <t>3</t>
  </si>
  <si>
    <t>Środki obrotowe, w tym:</t>
  </si>
  <si>
    <t xml:space="preserve">  Środki pieniężne </t>
  </si>
  <si>
    <t>Zobowiązania:</t>
  </si>
  <si>
    <t>Należności długoterminowe:</t>
  </si>
  <si>
    <t>1.7</t>
  </si>
  <si>
    <t xml:space="preserve">  Należności krótkoterminowe:</t>
  </si>
  <si>
    <t xml:space="preserve">       w tym: na współfinansowanie</t>
  </si>
  <si>
    <t xml:space="preserve">   - celowa na finansowanie projektów z udziałem środków UE - bieżące</t>
  </si>
  <si>
    <t xml:space="preserve">   - celowa na finansowanie projektów z udziałem środków UE - majątkowe</t>
  </si>
  <si>
    <t xml:space="preserve">   - subwencje </t>
  </si>
  <si>
    <t xml:space="preserve">   - na inwestycje i zakupy inwestycyjne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</si>
</sst>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>
    <font>
      <sz val="11"/>
      <color theme="1"/>
      <name val="Calibri"/>
      <family val="2"/>
      <scheme val="minor"/>
    </font>
    <font>
      <sz val="10"/>
      <name val="Arial CE"/>
      <charset val="238"/>
    </font>
    <font>
      <sz val="11"/>
      <name val="Arial CE"/>
      <family val="2"/>
      <charset val="238"/>
    </font>
    <font>
      <sz val="10"/>
      <name val="ArialPL"/>
    </font>
    <font>
      <sz val="12"/>
      <name val="Arial CE"/>
      <family val="2"/>
      <charset val="238"/>
    </font>
    <font>
      <b/>
      <sz val="12"/>
      <name val="Arial CE"/>
      <charset val="238"/>
    </font>
    <font>
      <sz val="11"/>
      <name val="Arial CE"/>
      <charset val="238"/>
    </font>
    <font>
      <sz val="10"/>
      <name val="Arial CE"/>
      <family val="2"/>
      <charset val="238"/>
    </font>
    <font>
      <sz val="10"/>
      <name val="Arial"/>
      <family val="2"/>
      <charset val="238"/>
    </font>
    <font>
      <b/>
      <sz val="12"/>
      <name val="Arial CE"/>
      <family val="2"/>
      <charset val="238"/>
    </font>
    <font>
      <b/>
      <sz val="11"/>
      <name val="Arial CE"/>
      <family val="2"/>
      <charset val="238"/>
    </font>
    <font>
      <b/>
      <sz val="10"/>
      <name val="Arial CE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79">
    <xf numFmtId="0" fontId="0" fillId="0" borderId="0" xfId="0"/>
    <xf numFmtId="0" fontId="2" fillId="0" borderId="0" xfId="1" applyFont="1" applyAlignment="1">
      <alignment horizontal="center" vertical="top"/>
    </xf>
    <xf numFmtId="0" fontId="2" fillId="0" borderId="0" xfId="1" applyFont="1"/>
    <xf numFmtId="3" fontId="4" fillId="0" borderId="0" xfId="2" applyNumberFormat="1" applyFont="1" applyAlignment="1">
      <alignment vertical="center"/>
    </xf>
    <xf numFmtId="3" fontId="4" fillId="0" borderId="0" xfId="2" applyNumberFormat="1" applyFont="1" applyAlignment="1">
      <alignment horizontal="left" vertical="center"/>
    </xf>
    <xf numFmtId="3" fontId="2" fillId="2" borderId="1" xfId="2" applyNumberFormat="1" applyFont="1" applyFill="1" applyBorder="1" applyAlignment="1" applyProtection="1">
      <alignment horizontal="center" vertical="center"/>
      <protection locked="0"/>
    </xf>
    <xf numFmtId="3" fontId="7" fillId="0" borderId="1" xfId="2" applyNumberFormat="1" applyFont="1" applyBorder="1" applyAlignment="1" applyProtection="1">
      <alignment horizontal="center" vertical="center"/>
      <protection locked="0"/>
    </xf>
    <xf numFmtId="0" fontId="2" fillId="0" borderId="0" xfId="1" applyFont="1" applyAlignment="1">
      <alignment wrapText="1"/>
    </xf>
    <xf numFmtId="3" fontId="7" fillId="2" borderId="12" xfId="2" applyNumberFormat="1" applyFont="1" applyFill="1" applyBorder="1" applyAlignment="1" applyProtection="1">
      <alignment horizontal="right" vertical="center"/>
      <protection locked="0"/>
    </xf>
    <xf numFmtId="3" fontId="7" fillId="2" borderId="2" xfId="2" applyNumberFormat="1" applyFont="1" applyFill="1" applyBorder="1" applyAlignment="1" applyProtection="1">
      <alignment horizontal="center" vertical="center"/>
      <protection locked="0"/>
    </xf>
    <xf numFmtId="3" fontId="7" fillId="2" borderId="3" xfId="2" applyNumberFormat="1" applyFont="1" applyFill="1" applyBorder="1" applyAlignment="1" applyProtection="1">
      <alignment vertical="center"/>
      <protection locked="0"/>
    </xf>
    <xf numFmtId="3" fontId="7" fillId="2" borderId="7" xfId="2" applyNumberFormat="1" applyFont="1" applyFill="1" applyBorder="1" applyAlignment="1" applyProtection="1">
      <alignment horizontal="center" vertical="center"/>
      <protection locked="0"/>
    </xf>
    <xf numFmtId="3" fontId="7" fillId="2" borderId="8" xfId="2" applyNumberFormat="1" applyFont="1" applyFill="1" applyBorder="1" applyAlignment="1" applyProtection="1">
      <alignment horizontal="center" vertical="center"/>
      <protection locked="0"/>
    </xf>
    <xf numFmtId="3" fontId="7" fillId="2" borderId="2" xfId="2" applyNumberFormat="1" applyFont="1" applyFill="1" applyBorder="1" applyAlignment="1" applyProtection="1">
      <alignment horizontal="center"/>
      <protection locked="0"/>
    </xf>
    <xf numFmtId="3" fontId="7" fillId="2" borderId="8" xfId="2" applyNumberFormat="1" applyFont="1" applyFill="1" applyBorder="1" applyAlignment="1" applyProtection="1">
      <alignment vertical="center"/>
      <protection locked="0"/>
    </xf>
    <xf numFmtId="3" fontId="7" fillId="2" borderId="7" xfId="2" applyNumberFormat="1" applyFont="1" applyFill="1" applyBorder="1" applyAlignment="1" applyProtection="1">
      <alignment horizontal="center" vertical="top" wrapText="1"/>
      <protection locked="0"/>
    </xf>
    <xf numFmtId="0" fontId="2" fillId="2" borderId="9" xfId="1" applyFont="1" applyFill="1" applyBorder="1"/>
    <xf numFmtId="3" fontId="7" fillId="2" borderId="10" xfId="2" applyNumberFormat="1" applyFont="1" applyFill="1" applyBorder="1" applyAlignment="1" applyProtection="1">
      <alignment vertical="center"/>
      <protection locked="0"/>
    </xf>
    <xf numFmtId="3" fontId="7" fillId="2" borderId="12" xfId="2" applyNumberFormat="1" applyFont="1" applyFill="1" applyBorder="1" applyAlignment="1" applyProtection="1">
      <alignment vertical="center"/>
      <protection locked="0"/>
    </xf>
    <xf numFmtId="3" fontId="6" fillId="2" borderId="1" xfId="2" applyNumberFormat="1" applyFont="1" applyFill="1" applyBorder="1" applyAlignment="1" applyProtection="1">
      <alignment horizontal="left"/>
      <protection locked="0"/>
    </xf>
    <xf numFmtId="3" fontId="8" fillId="2" borderId="7" xfId="1" applyNumberFormat="1" applyFont="1" applyFill="1" applyBorder="1" applyAlignment="1">
      <alignment horizontal="right" vertical="center"/>
    </xf>
    <xf numFmtId="3" fontId="8" fillId="2" borderId="12" xfId="1" applyNumberFormat="1" applyFont="1" applyFill="1" applyBorder="1" applyAlignment="1">
      <alignment horizontal="right" vertical="center"/>
    </xf>
    <xf numFmtId="0" fontId="2" fillId="0" borderId="0" xfId="1" applyFont="1" applyFill="1"/>
    <xf numFmtId="3" fontId="7" fillId="0" borderId="0" xfId="1" applyNumberFormat="1" applyFont="1"/>
    <xf numFmtId="0" fontId="7" fillId="0" borderId="0" xfId="1" applyFont="1"/>
    <xf numFmtId="3" fontId="8" fillId="2" borderId="2" xfId="1" applyNumberFormat="1" applyFont="1" applyFill="1" applyBorder="1" applyAlignment="1">
      <alignment horizontal="right" vertical="center"/>
    </xf>
    <xf numFmtId="3" fontId="8" fillId="2" borderId="9" xfId="1" applyNumberFormat="1" applyFont="1" applyFill="1" applyBorder="1" applyAlignment="1">
      <alignment horizontal="right" vertical="center"/>
    </xf>
    <xf numFmtId="3" fontId="7" fillId="2" borderId="14" xfId="2" applyNumberFormat="1" applyFont="1" applyFill="1" applyBorder="1" applyAlignment="1" applyProtection="1">
      <alignment vertical="center"/>
      <protection locked="0"/>
    </xf>
    <xf numFmtId="3" fontId="9" fillId="0" borderId="0" xfId="2" applyNumberFormat="1" applyFont="1" applyAlignment="1">
      <alignment vertical="center"/>
    </xf>
    <xf numFmtId="0" fontId="10" fillId="0" borderId="0" xfId="1" applyFont="1" applyFill="1"/>
    <xf numFmtId="0" fontId="10" fillId="0" borderId="0" xfId="1" applyFont="1"/>
    <xf numFmtId="3" fontId="11" fillId="0" borderId="0" xfId="1" applyNumberFormat="1" applyFont="1" applyFill="1"/>
    <xf numFmtId="0" fontId="11" fillId="0" borderId="0" xfId="1" applyFont="1"/>
    <xf numFmtId="3" fontId="11" fillId="0" borderId="0" xfId="1" applyNumberFormat="1" applyFont="1"/>
    <xf numFmtId="49" fontId="8" fillId="2" borderId="7" xfId="1" applyNumberFormat="1" applyFont="1" applyFill="1" applyBorder="1" applyAlignment="1">
      <alignment horizontal="center" vertical="center"/>
    </xf>
    <xf numFmtId="49" fontId="8" fillId="2" borderId="0" xfId="1" applyNumberFormat="1" applyFont="1" applyFill="1" applyAlignment="1">
      <alignment horizontal="left" vertical="center" wrapText="1"/>
    </xf>
    <xf numFmtId="3" fontId="8" fillId="2" borderId="8" xfId="1" applyNumberFormat="1" applyFont="1" applyFill="1" applyBorder="1" applyAlignment="1">
      <alignment horizontal="right" vertical="center"/>
    </xf>
    <xf numFmtId="49" fontId="8" fillId="2" borderId="9" xfId="1" applyNumberFormat="1" applyFont="1" applyFill="1" applyBorder="1" applyAlignment="1">
      <alignment horizontal="center" vertical="center"/>
    </xf>
    <xf numFmtId="3" fontId="8" fillId="2" borderId="10" xfId="1" applyNumberFormat="1" applyFont="1" applyFill="1" applyBorder="1" applyAlignment="1">
      <alignment horizontal="right" vertical="center"/>
    </xf>
    <xf numFmtId="49" fontId="8" fillId="2" borderId="2" xfId="1" applyNumberFormat="1" applyFont="1" applyFill="1" applyBorder="1" applyAlignment="1">
      <alignment horizontal="center" vertical="center"/>
    </xf>
    <xf numFmtId="3" fontId="8" fillId="2" borderId="3" xfId="1" applyNumberFormat="1" applyFont="1" applyFill="1" applyBorder="1" applyAlignment="1">
      <alignment horizontal="right" vertical="center"/>
    </xf>
    <xf numFmtId="49" fontId="8" fillId="2" borderId="13" xfId="1" applyNumberFormat="1" applyFont="1" applyFill="1" applyBorder="1" applyAlignment="1">
      <alignment horizontal="left" vertical="center" wrapText="1"/>
    </xf>
    <xf numFmtId="49" fontId="8" fillId="2" borderId="0" xfId="1" applyNumberFormat="1" applyFont="1" applyFill="1" applyBorder="1" applyAlignment="1">
      <alignment horizontal="left" vertical="center" wrapText="1"/>
    </xf>
    <xf numFmtId="3" fontId="7" fillId="2" borderId="6" xfId="2" applyNumberFormat="1" applyFont="1" applyFill="1" applyBorder="1" applyAlignment="1" applyProtection="1">
      <alignment horizontal="center" vertical="center"/>
      <protection locked="0"/>
    </xf>
    <xf numFmtId="49" fontId="8" fillId="2" borderId="11" xfId="1" applyNumberFormat="1" applyFont="1" applyFill="1" applyBorder="1" applyAlignment="1">
      <alignment horizontal="center" vertical="center"/>
    </xf>
    <xf numFmtId="49" fontId="8" fillId="2" borderId="5" xfId="1" applyNumberFormat="1" applyFont="1" applyFill="1" applyBorder="1" applyAlignment="1">
      <alignment horizontal="left" vertical="center" wrapText="1"/>
    </xf>
    <xf numFmtId="3" fontId="8" fillId="2" borderId="11" xfId="1" applyNumberFormat="1" applyFont="1" applyFill="1" applyBorder="1" applyAlignment="1">
      <alignment horizontal="center" vertical="center"/>
    </xf>
    <xf numFmtId="3" fontId="8" fillId="2" borderId="5" xfId="1" applyNumberFormat="1" applyFont="1" applyFill="1" applyBorder="1" applyAlignment="1">
      <alignment horizontal="center" vertical="center"/>
    </xf>
    <xf numFmtId="49" fontId="8" fillId="2" borderId="1" xfId="1" applyNumberFormat="1" applyFont="1" applyFill="1" applyBorder="1" applyAlignment="1">
      <alignment horizontal="left" vertical="center" wrapText="1"/>
    </xf>
    <xf numFmtId="49" fontId="8" fillId="2" borderId="4" xfId="1" applyNumberFormat="1" applyFont="1" applyFill="1" applyBorder="1" applyAlignment="1">
      <alignment horizontal="center" vertical="center"/>
    </xf>
    <xf numFmtId="49" fontId="8" fillId="2" borderId="4" xfId="1" applyNumberFormat="1" applyFont="1" applyFill="1" applyBorder="1" applyAlignment="1">
      <alignment horizontal="left" vertical="center" wrapText="1"/>
    </xf>
    <xf numFmtId="3" fontId="8" fillId="2" borderId="4" xfId="1" applyNumberFormat="1" applyFont="1" applyFill="1" applyBorder="1" applyAlignment="1">
      <alignment horizontal="right" vertical="center"/>
    </xf>
    <xf numFmtId="3" fontId="8" fillId="2" borderId="11" xfId="1" applyNumberFormat="1" applyFont="1" applyFill="1" applyBorder="1" applyAlignment="1">
      <alignment horizontal="right" vertical="center"/>
    </xf>
    <xf numFmtId="49" fontId="8" fillId="2" borderId="10" xfId="1" applyNumberFormat="1" applyFont="1" applyFill="1" applyBorder="1" applyAlignment="1">
      <alignment horizontal="center" vertical="center"/>
    </xf>
    <xf numFmtId="3" fontId="8" fillId="2" borderId="6" xfId="1" applyNumberFormat="1" applyFont="1" applyFill="1" applyBorder="1" applyAlignment="1">
      <alignment vertical="center"/>
    </xf>
    <xf numFmtId="3" fontId="8" fillId="2" borderId="4" xfId="1" applyNumberFormat="1" applyFont="1" applyFill="1" applyBorder="1" applyAlignment="1">
      <alignment horizontal="center" vertical="center"/>
    </xf>
    <xf numFmtId="49" fontId="8" fillId="2" borderId="3" xfId="1" applyNumberFormat="1" applyFont="1" applyFill="1" applyBorder="1" applyAlignment="1">
      <alignment horizontal="center" vertical="center"/>
    </xf>
    <xf numFmtId="3" fontId="7" fillId="2" borderId="6" xfId="2" applyNumberFormat="1" applyFont="1" applyFill="1" applyBorder="1" applyAlignment="1" applyProtection="1">
      <alignment vertical="center"/>
      <protection locked="0"/>
    </xf>
    <xf numFmtId="3" fontId="8" fillId="2" borderId="6" xfId="1" applyNumberFormat="1" applyFont="1" applyFill="1" applyBorder="1" applyAlignment="1">
      <alignment horizontal="center" vertical="center"/>
    </xf>
    <xf numFmtId="3" fontId="7" fillId="2" borderId="11" xfId="2" applyNumberFormat="1" applyFont="1" applyFill="1" applyBorder="1" applyAlignment="1" applyProtection="1">
      <alignment horizontal="center" vertical="center"/>
      <protection locked="0"/>
    </xf>
    <xf numFmtId="0" fontId="1" fillId="0" borderId="0" xfId="1" applyFont="1"/>
    <xf numFmtId="3" fontId="8" fillId="0" borderId="2" xfId="1" applyNumberFormat="1" applyFont="1" applyFill="1" applyBorder="1" applyAlignment="1">
      <alignment horizontal="right" vertical="center"/>
    </xf>
    <xf numFmtId="3" fontId="8" fillId="0" borderId="7" xfId="1" applyNumberFormat="1" applyFont="1" applyFill="1" applyBorder="1" applyAlignment="1">
      <alignment horizontal="right" vertical="center"/>
    </xf>
    <xf numFmtId="3" fontId="8" fillId="0" borderId="9" xfId="1" applyNumberFormat="1" applyFont="1" applyFill="1" applyBorder="1" applyAlignment="1">
      <alignment horizontal="right" vertical="center"/>
    </xf>
    <xf numFmtId="3" fontId="7" fillId="0" borderId="12" xfId="2" applyNumberFormat="1" applyFont="1" applyFill="1" applyBorder="1" applyAlignment="1" applyProtection="1">
      <alignment horizontal="right" vertical="center"/>
      <protection locked="0"/>
    </xf>
    <xf numFmtId="3" fontId="8" fillId="0" borderId="10" xfId="1" applyNumberFormat="1" applyFont="1" applyFill="1" applyBorder="1" applyAlignment="1">
      <alignment horizontal="right" vertical="center"/>
    </xf>
    <xf numFmtId="3" fontId="8" fillId="0" borderId="4" xfId="1" applyNumberFormat="1" applyFont="1" applyFill="1" applyBorder="1" applyAlignment="1">
      <alignment horizontal="center" vertical="center"/>
    </xf>
    <xf numFmtId="3" fontId="8" fillId="0" borderId="11" xfId="1" applyNumberFormat="1" applyFont="1" applyFill="1" applyBorder="1" applyAlignment="1">
      <alignment horizontal="center" vertical="center"/>
    </xf>
    <xf numFmtId="3" fontId="7" fillId="0" borderId="6" xfId="2" applyNumberFormat="1" applyFont="1" applyFill="1" applyBorder="1" applyAlignment="1" applyProtection="1">
      <alignment horizontal="center" vertical="center"/>
      <protection locked="0"/>
    </xf>
    <xf numFmtId="3" fontId="7" fillId="0" borderId="12" xfId="2" applyNumberFormat="1" applyFont="1" applyFill="1" applyBorder="1" applyAlignment="1" applyProtection="1">
      <alignment vertical="center"/>
      <protection locked="0"/>
    </xf>
    <xf numFmtId="3" fontId="8" fillId="0" borderId="8" xfId="1" applyNumberFormat="1" applyFont="1" applyFill="1" applyBorder="1" applyAlignment="1">
      <alignment horizontal="right" vertical="center"/>
    </xf>
    <xf numFmtId="3" fontId="7" fillId="0" borderId="14" xfId="2" applyNumberFormat="1" applyFont="1" applyFill="1" applyBorder="1" applyAlignment="1" applyProtection="1">
      <alignment vertical="center"/>
      <protection locked="0"/>
    </xf>
    <xf numFmtId="3" fontId="8" fillId="0" borderId="3" xfId="1" applyNumberFormat="1" applyFont="1" applyFill="1" applyBorder="1" applyAlignment="1">
      <alignment horizontal="right" vertical="center"/>
    </xf>
    <xf numFmtId="3" fontId="8" fillId="0" borderId="12" xfId="1" applyNumberFormat="1" applyFont="1" applyFill="1" applyBorder="1" applyAlignment="1">
      <alignment horizontal="right" vertical="center"/>
    </xf>
    <xf numFmtId="3" fontId="7" fillId="0" borderId="14" xfId="2" applyNumberFormat="1" applyFont="1" applyFill="1" applyBorder="1" applyAlignment="1" applyProtection="1">
      <alignment horizontal="right" vertical="center"/>
      <protection locked="0"/>
    </xf>
    <xf numFmtId="3" fontId="5" fillId="0" borderId="0" xfId="2" applyNumberFormat="1" applyFont="1" applyAlignment="1" applyProtection="1">
      <alignment horizontal="center" vertical="center"/>
      <protection locked="0"/>
    </xf>
    <xf numFmtId="3" fontId="7" fillId="2" borderId="4" xfId="2" applyNumberFormat="1" applyFont="1" applyFill="1" applyBorder="1" applyAlignment="1" applyProtection="1">
      <alignment horizontal="center" vertical="center"/>
      <protection locked="0"/>
    </xf>
    <xf numFmtId="3" fontId="7" fillId="2" borderId="5" xfId="2" applyNumberFormat="1" applyFont="1" applyFill="1" applyBorder="1" applyAlignment="1" applyProtection="1">
      <alignment horizontal="center" vertical="center"/>
      <protection locked="0"/>
    </xf>
    <xf numFmtId="3" fontId="7" fillId="2" borderId="6" xfId="2" applyNumberFormat="1" applyFont="1" applyFill="1" applyBorder="1" applyAlignment="1" applyProtection="1">
      <alignment horizontal="center" vertical="center"/>
      <protection locked="0"/>
    </xf>
  </cellXfs>
  <cellStyles count="3">
    <cellStyle name="Normalny" xfId="0" builtinId="0"/>
    <cellStyle name="Normalny 2" xfId="1" xr:uid="{00000000-0005-0000-0000-000001000000}"/>
    <cellStyle name="Normalny_Zał12_AW_2013_wersja_21_09_2012" xfId="2" xr:uid="{00000000-0005-0000-0000-000002000000}"/>
  </cellStyles>
  <dxfs count="7">
    <dxf>
      <font>
        <color rgb="FF9C0006"/>
      </font>
      <fill>
        <patternFill>
          <bgColor rgb="FFFFC7CE"/>
        </patternFill>
      </fill>
    </dxf>
    <dxf>
      <fill>
        <patternFill>
          <bgColor indexed="22"/>
        </patternFill>
      </fill>
    </dxf>
    <dxf>
      <fill>
        <patternFill patternType="none">
          <bgColor indexed="65"/>
        </patternFill>
      </fill>
    </dxf>
    <dxf>
      <fill>
        <patternFill>
          <bgColor indexed="22"/>
        </patternFill>
      </fill>
    </dxf>
    <dxf>
      <fill>
        <patternFill patternType="none">
          <bgColor indexed="65"/>
        </patternFill>
      </fill>
    </dxf>
    <dxf>
      <fill>
        <patternFill>
          <bgColor indexed="22"/>
        </patternFill>
      </fill>
    </dxf>
    <dxf>
      <fill>
        <patternFill patternType="none">
          <bgColor indexed="6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54"/>
  <sheetViews>
    <sheetView showGridLines="0" tabSelected="1" zoomScaleNormal="100" workbookViewId="0"/>
  </sheetViews>
  <sheetFormatPr defaultColWidth="9.140625" defaultRowHeight="14.25"/>
  <cols>
    <col min="1" max="1" width="14.85546875" style="2" customWidth="1"/>
    <col min="2" max="2" width="5.7109375" style="1" customWidth="1"/>
    <col min="3" max="3" width="91.5703125" style="7" customWidth="1"/>
    <col min="4" max="4" width="16.5703125" style="2" customWidth="1"/>
    <col min="5" max="6" width="13.85546875" style="2" customWidth="1"/>
    <col min="7" max="244" width="9.140625" style="2"/>
    <col min="245" max="245" width="17" style="2" customWidth="1"/>
    <col min="246" max="246" width="5.7109375" style="2" customWidth="1"/>
    <col min="247" max="247" width="91.42578125" style="2" bestFit="1" customWidth="1"/>
    <col min="248" max="248" width="18" style="2" customWidth="1"/>
    <col min="249" max="249" width="20.28515625" style="2" customWidth="1"/>
    <col min="250" max="250" width="16.7109375" style="2" customWidth="1"/>
    <col min="251" max="252" width="9.140625" style="2" customWidth="1"/>
    <col min="253" max="253" width="18.5703125" style="2" customWidth="1"/>
    <col min="254" max="254" width="20" style="2" customWidth="1"/>
    <col min="255" max="500" width="9.140625" style="2"/>
    <col min="501" max="501" width="17" style="2" customWidth="1"/>
    <col min="502" max="502" width="5.7109375" style="2" customWidth="1"/>
    <col min="503" max="503" width="91.42578125" style="2" bestFit="1" customWidth="1"/>
    <col min="504" max="504" width="18" style="2" customWidth="1"/>
    <col min="505" max="505" width="20.28515625" style="2" customWidth="1"/>
    <col min="506" max="506" width="16.7109375" style="2" customWidth="1"/>
    <col min="507" max="508" width="9.140625" style="2" customWidth="1"/>
    <col min="509" max="509" width="18.5703125" style="2" customWidth="1"/>
    <col min="510" max="510" width="20" style="2" customWidth="1"/>
    <col min="511" max="756" width="9.140625" style="2"/>
    <col min="757" max="757" width="17" style="2" customWidth="1"/>
    <col min="758" max="758" width="5.7109375" style="2" customWidth="1"/>
    <col min="759" max="759" width="91.42578125" style="2" bestFit="1" customWidth="1"/>
    <col min="760" max="760" width="18" style="2" customWidth="1"/>
    <col min="761" max="761" width="20.28515625" style="2" customWidth="1"/>
    <col min="762" max="762" width="16.7109375" style="2" customWidth="1"/>
    <col min="763" max="764" width="9.140625" style="2" customWidth="1"/>
    <col min="765" max="765" width="18.5703125" style="2" customWidth="1"/>
    <col min="766" max="766" width="20" style="2" customWidth="1"/>
    <col min="767" max="1012" width="9.140625" style="2"/>
    <col min="1013" max="1013" width="17" style="2" customWidth="1"/>
    <col min="1014" max="1014" width="5.7109375" style="2" customWidth="1"/>
    <col min="1015" max="1015" width="91.42578125" style="2" bestFit="1" customWidth="1"/>
    <col min="1016" max="1016" width="18" style="2" customWidth="1"/>
    <col min="1017" max="1017" width="20.28515625" style="2" customWidth="1"/>
    <col min="1018" max="1018" width="16.7109375" style="2" customWidth="1"/>
    <col min="1019" max="1020" width="9.140625" style="2" customWidth="1"/>
    <col min="1021" max="1021" width="18.5703125" style="2" customWidth="1"/>
    <col min="1022" max="1022" width="20" style="2" customWidth="1"/>
    <col min="1023" max="1268" width="9.140625" style="2"/>
    <col min="1269" max="1269" width="17" style="2" customWidth="1"/>
    <col min="1270" max="1270" width="5.7109375" style="2" customWidth="1"/>
    <col min="1271" max="1271" width="91.42578125" style="2" bestFit="1" customWidth="1"/>
    <col min="1272" max="1272" width="18" style="2" customWidth="1"/>
    <col min="1273" max="1273" width="20.28515625" style="2" customWidth="1"/>
    <col min="1274" max="1274" width="16.7109375" style="2" customWidth="1"/>
    <col min="1275" max="1276" width="9.140625" style="2" customWidth="1"/>
    <col min="1277" max="1277" width="18.5703125" style="2" customWidth="1"/>
    <col min="1278" max="1278" width="20" style="2" customWidth="1"/>
    <col min="1279" max="1524" width="9.140625" style="2"/>
    <col min="1525" max="1525" width="17" style="2" customWidth="1"/>
    <col min="1526" max="1526" width="5.7109375" style="2" customWidth="1"/>
    <col min="1527" max="1527" width="91.42578125" style="2" bestFit="1" customWidth="1"/>
    <col min="1528" max="1528" width="18" style="2" customWidth="1"/>
    <col min="1529" max="1529" width="20.28515625" style="2" customWidth="1"/>
    <col min="1530" max="1530" width="16.7109375" style="2" customWidth="1"/>
    <col min="1531" max="1532" width="9.140625" style="2" customWidth="1"/>
    <col min="1533" max="1533" width="18.5703125" style="2" customWidth="1"/>
    <col min="1534" max="1534" width="20" style="2" customWidth="1"/>
    <col min="1535" max="1780" width="9.140625" style="2"/>
    <col min="1781" max="1781" width="17" style="2" customWidth="1"/>
    <col min="1782" max="1782" width="5.7109375" style="2" customWidth="1"/>
    <col min="1783" max="1783" width="91.42578125" style="2" bestFit="1" customWidth="1"/>
    <col min="1784" max="1784" width="18" style="2" customWidth="1"/>
    <col min="1785" max="1785" width="20.28515625" style="2" customWidth="1"/>
    <col min="1786" max="1786" width="16.7109375" style="2" customWidth="1"/>
    <col min="1787" max="1788" width="9.140625" style="2" customWidth="1"/>
    <col min="1789" max="1789" width="18.5703125" style="2" customWidth="1"/>
    <col min="1790" max="1790" width="20" style="2" customWidth="1"/>
    <col min="1791" max="2036" width="9.140625" style="2"/>
    <col min="2037" max="2037" width="17" style="2" customWidth="1"/>
    <col min="2038" max="2038" width="5.7109375" style="2" customWidth="1"/>
    <col min="2039" max="2039" width="91.42578125" style="2" bestFit="1" customWidth="1"/>
    <col min="2040" max="2040" width="18" style="2" customWidth="1"/>
    <col min="2041" max="2041" width="20.28515625" style="2" customWidth="1"/>
    <col min="2042" max="2042" width="16.7109375" style="2" customWidth="1"/>
    <col min="2043" max="2044" width="9.140625" style="2" customWidth="1"/>
    <col min="2045" max="2045" width="18.5703125" style="2" customWidth="1"/>
    <col min="2046" max="2046" width="20" style="2" customWidth="1"/>
    <col min="2047" max="2292" width="9.140625" style="2"/>
    <col min="2293" max="2293" width="17" style="2" customWidth="1"/>
    <col min="2294" max="2294" width="5.7109375" style="2" customWidth="1"/>
    <col min="2295" max="2295" width="91.42578125" style="2" bestFit="1" customWidth="1"/>
    <col min="2296" max="2296" width="18" style="2" customWidth="1"/>
    <col min="2297" max="2297" width="20.28515625" style="2" customWidth="1"/>
    <col min="2298" max="2298" width="16.7109375" style="2" customWidth="1"/>
    <col min="2299" max="2300" width="9.140625" style="2" customWidth="1"/>
    <col min="2301" max="2301" width="18.5703125" style="2" customWidth="1"/>
    <col min="2302" max="2302" width="20" style="2" customWidth="1"/>
    <col min="2303" max="2548" width="9.140625" style="2"/>
    <col min="2549" max="2549" width="17" style="2" customWidth="1"/>
    <col min="2550" max="2550" width="5.7109375" style="2" customWidth="1"/>
    <col min="2551" max="2551" width="91.42578125" style="2" bestFit="1" customWidth="1"/>
    <col min="2552" max="2552" width="18" style="2" customWidth="1"/>
    <col min="2553" max="2553" width="20.28515625" style="2" customWidth="1"/>
    <col min="2554" max="2554" width="16.7109375" style="2" customWidth="1"/>
    <col min="2555" max="2556" width="9.140625" style="2" customWidth="1"/>
    <col min="2557" max="2557" width="18.5703125" style="2" customWidth="1"/>
    <col min="2558" max="2558" width="20" style="2" customWidth="1"/>
    <col min="2559" max="2804" width="9.140625" style="2"/>
    <col min="2805" max="2805" width="17" style="2" customWidth="1"/>
    <col min="2806" max="2806" width="5.7109375" style="2" customWidth="1"/>
    <col min="2807" max="2807" width="91.42578125" style="2" bestFit="1" customWidth="1"/>
    <col min="2808" max="2808" width="18" style="2" customWidth="1"/>
    <col min="2809" max="2809" width="20.28515625" style="2" customWidth="1"/>
    <col min="2810" max="2810" width="16.7109375" style="2" customWidth="1"/>
    <col min="2811" max="2812" width="9.140625" style="2" customWidth="1"/>
    <col min="2813" max="2813" width="18.5703125" style="2" customWidth="1"/>
    <col min="2814" max="2814" width="20" style="2" customWidth="1"/>
    <col min="2815" max="3060" width="9.140625" style="2"/>
    <col min="3061" max="3061" width="17" style="2" customWidth="1"/>
    <col min="3062" max="3062" width="5.7109375" style="2" customWidth="1"/>
    <col min="3063" max="3063" width="91.42578125" style="2" bestFit="1" customWidth="1"/>
    <col min="3064" max="3064" width="18" style="2" customWidth="1"/>
    <col min="3065" max="3065" width="20.28515625" style="2" customWidth="1"/>
    <col min="3066" max="3066" width="16.7109375" style="2" customWidth="1"/>
    <col min="3067" max="3068" width="9.140625" style="2" customWidth="1"/>
    <col min="3069" max="3069" width="18.5703125" style="2" customWidth="1"/>
    <col min="3070" max="3070" width="20" style="2" customWidth="1"/>
    <col min="3071" max="3316" width="9.140625" style="2"/>
    <col min="3317" max="3317" width="17" style="2" customWidth="1"/>
    <col min="3318" max="3318" width="5.7109375" style="2" customWidth="1"/>
    <col min="3319" max="3319" width="91.42578125" style="2" bestFit="1" customWidth="1"/>
    <col min="3320" max="3320" width="18" style="2" customWidth="1"/>
    <col min="3321" max="3321" width="20.28515625" style="2" customWidth="1"/>
    <col min="3322" max="3322" width="16.7109375" style="2" customWidth="1"/>
    <col min="3323" max="3324" width="9.140625" style="2" customWidth="1"/>
    <col min="3325" max="3325" width="18.5703125" style="2" customWidth="1"/>
    <col min="3326" max="3326" width="20" style="2" customWidth="1"/>
    <col min="3327" max="3572" width="9.140625" style="2"/>
    <col min="3573" max="3573" width="17" style="2" customWidth="1"/>
    <col min="3574" max="3574" width="5.7109375" style="2" customWidth="1"/>
    <col min="3575" max="3575" width="91.42578125" style="2" bestFit="1" customWidth="1"/>
    <col min="3576" max="3576" width="18" style="2" customWidth="1"/>
    <col min="3577" max="3577" width="20.28515625" style="2" customWidth="1"/>
    <col min="3578" max="3578" width="16.7109375" style="2" customWidth="1"/>
    <col min="3579" max="3580" width="9.140625" style="2" customWidth="1"/>
    <col min="3581" max="3581" width="18.5703125" style="2" customWidth="1"/>
    <col min="3582" max="3582" width="20" style="2" customWidth="1"/>
    <col min="3583" max="3828" width="9.140625" style="2"/>
    <col min="3829" max="3829" width="17" style="2" customWidth="1"/>
    <col min="3830" max="3830" width="5.7109375" style="2" customWidth="1"/>
    <col min="3831" max="3831" width="91.42578125" style="2" bestFit="1" customWidth="1"/>
    <col min="3832" max="3832" width="18" style="2" customWidth="1"/>
    <col min="3833" max="3833" width="20.28515625" style="2" customWidth="1"/>
    <col min="3834" max="3834" width="16.7109375" style="2" customWidth="1"/>
    <col min="3835" max="3836" width="9.140625" style="2" customWidth="1"/>
    <col min="3837" max="3837" width="18.5703125" style="2" customWidth="1"/>
    <col min="3838" max="3838" width="20" style="2" customWidth="1"/>
    <col min="3839" max="4084" width="9.140625" style="2"/>
    <col min="4085" max="4085" width="17" style="2" customWidth="1"/>
    <col min="4086" max="4086" width="5.7109375" style="2" customWidth="1"/>
    <col min="4087" max="4087" width="91.42578125" style="2" bestFit="1" customWidth="1"/>
    <col min="4088" max="4088" width="18" style="2" customWidth="1"/>
    <col min="4089" max="4089" width="20.28515625" style="2" customWidth="1"/>
    <col min="4090" max="4090" width="16.7109375" style="2" customWidth="1"/>
    <col min="4091" max="4092" width="9.140625" style="2" customWidth="1"/>
    <col min="4093" max="4093" width="18.5703125" style="2" customWidth="1"/>
    <col min="4094" max="4094" width="20" style="2" customWidth="1"/>
    <col min="4095" max="4340" width="9.140625" style="2"/>
    <col min="4341" max="4341" width="17" style="2" customWidth="1"/>
    <col min="4342" max="4342" width="5.7109375" style="2" customWidth="1"/>
    <col min="4343" max="4343" width="91.42578125" style="2" bestFit="1" customWidth="1"/>
    <col min="4344" max="4344" width="18" style="2" customWidth="1"/>
    <col min="4345" max="4345" width="20.28515625" style="2" customWidth="1"/>
    <col min="4346" max="4346" width="16.7109375" style="2" customWidth="1"/>
    <col min="4347" max="4348" width="9.140625" style="2" customWidth="1"/>
    <col min="4349" max="4349" width="18.5703125" style="2" customWidth="1"/>
    <col min="4350" max="4350" width="20" style="2" customWidth="1"/>
    <col min="4351" max="4596" width="9.140625" style="2"/>
    <col min="4597" max="4597" width="17" style="2" customWidth="1"/>
    <col min="4598" max="4598" width="5.7109375" style="2" customWidth="1"/>
    <col min="4599" max="4599" width="91.42578125" style="2" bestFit="1" customWidth="1"/>
    <col min="4600" max="4600" width="18" style="2" customWidth="1"/>
    <col min="4601" max="4601" width="20.28515625" style="2" customWidth="1"/>
    <col min="4602" max="4602" width="16.7109375" style="2" customWidth="1"/>
    <col min="4603" max="4604" width="9.140625" style="2" customWidth="1"/>
    <col min="4605" max="4605" width="18.5703125" style="2" customWidth="1"/>
    <col min="4606" max="4606" width="20" style="2" customWidth="1"/>
    <col min="4607" max="4852" width="9.140625" style="2"/>
    <col min="4853" max="4853" width="17" style="2" customWidth="1"/>
    <col min="4854" max="4854" width="5.7109375" style="2" customWidth="1"/>
    <col min="4855" max="4855" width="91.42578125" style="2" bestFit="1" customWidth="1"/>
    <col min="4856" max="4856" width="18" style="2" customWidth="1"/>
    <col min="4857" max="4857" width="20.28515625" style="2" customWidth="1"/>
    <col min="4858" max="4858" width="16.7109375" style="2" customWidth="1"/>
    <col min="4859" max="4860" width="9.140625" style="2" customWidth="1"/>
    <col min="4861" max="4861" width="18.5703125" style="2" customWidth="1"/>
    <col min="4862" max="4862" width="20" style="2" customWidth="1"/>
    <col min="4863" max="5108" width="9.140625" style="2"/>
    <col min="5109" max="5109" width="17" style="2" customWidth="1"/>
    <col min="5110" max="5110" width="5.7109375" style="2" customWidth="1"/>
    <col min="5111" max="5111" width="91.42578125" style="2" bestFit="1" customWidth="1"/>
    <col min="5112" max="5112" width="18" style="2" customWidth="1"/>
    <col min="5113" max="5113" width="20.28515625" style="2" customWidth="1"/>
    <col min="5114" max="5114" width="16.7109375" style="2" customWidth="1"/>
    <col min="5115" max="5116" width="9.140625" style="2" customWidth="1"/>
    <col min="5117" max="5117" width="18.5703125" style="2" customWidth="1"/>
    <col min="5118" max="5118" width="20" style="2" customWidth="1"/>
    <col min="5119" max="5364" width="9.140625" style="2"/>
    <col min="5365" max="5365" width="17" style="2" customWidth="1"/>
    <col min="5366" max="5366" width="5.7109375" style="2" customWidth="1"/>
    <col min="5367" max="5367" width="91.42578125" style="2" bestFit="1" customWidth="1"/>
    <col min="5368" max="5368" width="18" style="2" customWidth="1"/>
    <col min="5369" max="5369" width="20.28515625" style="2" customWidth="1"/>
    <col min="5370" max="5370" width="16.7109375" style="2" customWidth="1"/>
    <col min="5371" max="5372" width="9.140625" style="2" customWidth="1"/>
    <col min="5373" max="5373" width="18.5703125" style="2" customWidth="1"/>
    <col min="5374" max="5374" width="20" style="2" customWidth="1"/>
    <col min="5375" max="5620" width="9.140625" style="2"/>
    <col min="5621" max="5621" width="17" style="2" customWidth="1"/>
    <col min="5622" max="5622" width="5.7109375" style="2" customWidth="1"/>
    <col min="5623" max="5623" width="91.42578125" style="2" bestFit="1" customWidth="1"/>
    <col min="5624" max="5624" width="18" style="2" customWidth="1"/>
    <col min="5625" max="5625" width="20.28515625" style="2" customWidth="1"/>
    <col min="5626" max="5626" width="16.7109375" style="2" customWidth="1"/>
    <col min="5627" max="5628" width="9.140625" style="2" customWidth="1"/>
    <col min="5629" max="5629" width="18.5703125" style="2" customWidth="1"/>
    <col min="5630" max="5630" width="20" style="2" customWidth="1"/>
    <col min="5631" max="5876" width="9.140625" style="2"/>
    <col min="5877" max="5877" width="17" style="2" customWidth="1"/>
    <col min="5878" max="5878" width="5.7109375" style="2" customWidth="1"/>
    <col min="5879" max="5879" width="91.42578125" style="2" bestFit="1" customWidth="1"/>
    <col min="5880" max="5880" width="18" style="2" customWidth="1"/>
    <col min="5881" max="5881" width="20.28515625" style="2" customWidth="1"/>
    <col min="5882" max="5882" width="16.7109375" style="2" customWidth="1"/>
    <col min="5883" max="5884" width="9.140625" style="2" customWidth="1"/>
    <col min="5885" max="5885" width="18.5703125" style="2" customWidth="1"/>
    <col min="5886" max="5886" width="20" style="2" customWidth="1"/>
    <col min="5887" max="6132" width="9.140625" style="2"/>
    <col min="6133" max="6133" width="17" style="2" customWidth="1"/>
    <col min="6134" max="6134" width="5.7109375" style="2" customWidth="1"/>
    <col min="6135" max="6135" width="91.42578125" style="2" bestFit="1" customWidth="1"/>
    <col min="6136" max="6136" width="18" style="2" customWidth="1"/>
    <col min="6137" max="6137" width="20.28515625" style="2" customWidth="1"/>
    <col min="6138" max="6138" width="16.7109375" style="2" customWidth="1"/>
    <col min="6139" max="6140" width="9.140625" style="2" customWidth="1"/>
    <col min="6141" max="6141" width="18.5703125" style="2" customWidth="1"/>
    <col min="6142" max="6142" width="20" style="2" customWidth="1"/>
    <col min="6143" max="6388" width="9.140625" style="2"/>
    <col min="6389" max="6389" width="17" style="2" customWidth="1"/>
    <col min="6390" max="6390" width="5.7109375" style="2" customWidth="1"/>
    <col min="6391" max="6391" width="91.42578125" style="2" bestFit="1" customWidth="1"/>
    <col min="6392" max="6392" width="18" style="2" customWidth="1"/>
    <col min="6393" max="6393" width="20.28515625" style="2" customWidth="1"/>
    <col min="6394" max="6394" width="16.7109375" style="2" customWidth="1"/>
    <col min="6395" max="6396" width="9.140625" style="2" customWidth="1"/>
    <col min="6397" max="6397" width="18.5703125" style="2" customWidth="1"/>
    <col min="6398" max="6398" width="20" style="2" customWidth="1"/>
    <col min="6399" max="6644" width="9.140625" style="2"/>
    <col min="6645" max="6645" width="17" style="2" customWidth="1"/>
    <col min="6646" max="6646" width="5.7109375" style="2" customWidth="1"/>
    <col min="6647" max="6647" width="91.42578125" style="2" bestFit="1" customWidth="1"/>
    <col min="6648" max="6648" width="18" style="2" customWidth="1"/>
    <col min="6649" max="6649" width="20.28515625" style="2" customWidth="1"/>
    <col min="6650" max="6650" width="16.7109375" style="2" customWidth="1"/>
    <col min="6651" max="6652" width="9.140625" style="2" customWidth="1"/>
    <col min="6653" max="6653" width="18.5703125" style="2" customWidth="1"/>
    <col min="6654" max="6654" width="20" style="2" customWidth="1"/>
    <col min="6655" max="6900" width="9.140625" style="2"/>
    <col min="6901" max="6901" width="17" style="2" customWidth="1"/>
    <col min="6902" max="6902" width="5.7109375" style="2" customWidth="1"/>
    <col min="6903" max="6903" width="91.42578125" style="2" bestFit="1" customWidth="1"/>
    <col min="6904" max="6904" width="18" style="2" customWidth="1"/>
    <col min="6905" max="6905" width="20.28515625" style="2" customWidth="1"/>
    <col min="6906" max="6906" width="16.7109375" style="2" customWidth="1"/>
    <col min="6907" max="6908" width="9.140625" style="2" customWidth="1"/>
    <col min="6909" max="6909" width="18.5703125" style="2" customWidth="1"/>
    <col min="6910" max="6910" width="20" style="2" customWidth="1"/>
    <col min="6911" max="7156" width="9.140625" style="2"/>
    <col min="7157" max="7157" width="17" style="2" customWidth="1"/>
    <col min="7158" max="7158" width="5.7109375" style="2" customWidth="1"/>
    <col min="7159" max="7159" width="91.42578125" style="2" bestFit="1" customWidth="1"/>
    <col min="7160" max="7160" width="18" style="2" customWidth="1"/>
    <col min="7161" max="7161" width="20.28515625" style="2" customWidth="1"/>
    <col min="7162" max="7162" width="16.7109375" style="2" customWidth="1"/>
    <col min="7163" max="7164" width="9.140625" style="2" customWidth="1"/>
    <col min="7165" max="7165" width="18.5703125" style="2" customWidth="1"/>
    <col min="7166" max="7166" width="20" style="2" customWidth="1"/>
    <col min="7167" max="7412" width="9.140625" style="2"/>
    <col min="7413" max="7413" width="17" style="2" customWidth="1"/>
    <col min="7414" max="7414" width="5.7109375" style="2" customWidth="1"/>
    <col min="7415" max="7415" width="91.42578125" style="2" bestFit="1" customWidth="1"/>
    <col min="7416" max="7416" width="18" style="2" customWidth="1"/>
    <col min="7417" max="7417" width="20.28515625" style="2" customWidth="1"/>
    <col min="7418" max="7418" width="16.7109375" style="2" customWidth="1"/>
    <col min="7419" max="7420" width="9.140625" style="2" customWidth="1"/>
    <col min="7421" max="7421" width="18.5703125" style="2" customWidth="1"/>
    <col min="7422" max="7422" width="20" style="2" customWidth="1"/>
    <col min="7423" max="7668" width="9.140625" style="2"/>
    <col min="7669" max="7669" width="17" style="2" customWidth="1"/>
    <col min="7670" max="7670" width="5.7109375" style="2" customWidth="1"/>
    <col min="7671" max="7671" width="91.42578125" style="2" bestFit="1" customWidth="1"/>
    <col min="7672" max="7672" width="18" style="2" customWidth="1"/>
    <col min="7673" max="7673" width="20.28515625" style="2" customWidth="1"/>
    <col min="7674" max="7674" width="16.7109375" style="2" customWidth="1"/>
    <col min="7675" max="7676" width="9.140625" style="2" customWidth="1"/>
    <col min="7677" max="7677" width="18.5703125" style="2" customWidth="1"/>
    <col min="7678" max="7678" width="20" style="2" customWidth="1"/>
    <col min="7679" max="7924" width="9.140625" style="2"/>
    <col min="7925" max="7925" width="17" style="2" customWidth="1"/>
    <col min="7926" max="7926" width="5.7109375" style="2" customWidth="1"/>
    <col min="7927" max="7927" width="91.42578125" style="2" bestFit="1" customWidth="1"/>
    <col min="7928" max="7928" width="18" style="2" customWidth="1"/>
    <col min="7929" max="7929" width="20.28515625" style="2" customWidth="1"/>
    <col min="7930" max="7930" width="16.7109375" style="2" customWidth="1"/>
    <col min="7931" max="7932" width="9.140625" style="2" customWidth="1"/>
    <col min="7933" max="7933" width="18.5703125" style="2" customWidth="1"/>
    <col min="7934" max="7934" width="20" style="2" customWidth="1"/>
    <col min="7935" max="8180" width="9.140625" style="2"/>
    <col min="8181" max="8181" width="17" style="2" customWidth="1"/>
    <col min="8182" max="8182" width="5.7109375" style="2" customWidth="1"/>
    <col min="8183" max="8183" width="91.42578125" style="2" bestFit="1" customWidth="1"/>
    <col min="8184" max="8184" width="18" style="2" customWidth="1"/>
    <col min="8185" max="8185" width="20.28515625" style="2" customWidth="1"/>
    <col min="8186" max="8186" width="16.7109375" style="2" customWidth="1"/>
    <col min="8187" max="8188" width="9.140625" style="2" customWidth="1"/>
    <col min="8189" max="8189" width="18.5703125" style="2" customWidth="1"/>
    <col min="8190" max="8190" width="20" style="2" customWidth="1"/>
    <col min="8191" max="8436" width="9.140625" style="2"/>
    <col min="8437" max="8437" width="17" style="2" customWidth="1"/>
    <col min="8438" max="8438" width="5.7109375" style="2" customWidth="1"/>
    <col min="8439" max="8439" width="91.42578125" style="2" bestFit="1" customWidth="1"/>
    <col min="8440" max="8440" width="18" style="2" customWidth="1"/>
    <col min="8441" max="8441" width="20.28515625" style="2" customWidth="1"/>
    <col min="8442" max="8442" width="16.7109375" style="2" customWidth="1"/>
    <col min="8443" max="8444" width="9.140625" style="2" customWidth="1"/>
    <col min="8445" max="8445" width="18.5703125" style="2" customWidth="1"/>
    <col min="8446" max="8446" width="20" style="2" customWidth="1"/>
    <col min="8447" max="8692" width="9.140625" style="2"/>
    <col min="8693" max="8693" width="17" style="2" customWidth="1"/>
    <col min="8694" max="8694" width="5.7109375" style="2" customWidth="1"/>
    <col min="8695" max="8695" width="91.42578125" style="2" bestFit="1" customWidth="1"/>
    <col min="8696" max="8696" width="18" style="2" customWidth="1"/>
    <col min="8697" max="8697" width="20.28515625" style="2" customWidth="1"/>
    <col min="8698" max="8698" width="16.7109375" style="2" customWidth="1"/>
    <col min="8699" max="8700" width="9.140625" style="2" customWidth="1"/>
    <col min="8701" max="8701" width="18.5703125" style="2" customWidth="1"/>
    <col min="8702" max="8702" width="20" style="2" customWidth="1"/>
    <col min="8703" max="8948" width="9.140625" style="2"/>
    <col min="8949" max="8949" width="17" style="2" customWidth="1"/>
    <col min="8950" max="8950" width="5.7109375" style="2" customWidth="1"/>
    <col min="8951" max="8951" width="91.42578125" style="2" bestFit="1" customWidth="1"/>
    <col min="8952" max="8952" width="18" style="2" customWidth="1"/>
    <col min="8953" max="8953" width="20.28515625" style="2" customWidth="1"/>
    <col min="8954" max="8954" width="16.7109375" style="2" customWidth="1"/>
    <col min="8955" max="8956" width="9.140625" style="2" customWidth="1"/>
    <col min="8957" max="8957" width="18.5703125" style="2" customWidth="1"/>
    <col min="8958" max="8958" width="20" style="2" customWidth="1"/>
    <col min="8959" max="9204" width="9.140625" style="2"/>
    <col min="9205" max="9205" width="17" style="2" customWidth="1"/>
    <col min="9206" max="9206" width="5.7109375" style="2" customWidth="1"/>
    <col min="9207" max="9207" width="91.42578125" style="2" bestFit="1" customWidth="1"/>
    <col min="9208" max="9208" width="18" style="2" customWidth="1"/>
    <col min="9209" max="9209" width="20.28515625" style="2" customWidth="1"/>
    <col min="9210" max="9210" width="16.7109375" style="2" customWidth="1"/>
    <col min="9211" max="9212" width="9.140625" style="2" customWidth="1"/>
    <col min="9213" max="9213" width="18.5703125" style="2" customWidth="1"/>
    <col min="9214" max="9214" width="20" style="2" customWidth="1"/>
    <col min="9215" max="9460" width="9.140625" style="2"/>
    <col min="9461" max="9461" width="17" style="2" customWidth="1"/>
    <col min="9462" max="9462" width="5.7109375" style="2" customWidth="1"/>
    <col min="9463" max="9463" width="91.42578125" style="2" bestFit="1" customWidth="1"/>
    <col min="9464" max="9464" width="18" style="2" customWidth="1"/>
    <col min="9465" max="9465" width="20.28515625" style="2" customWidth="1"/>
    <col min="9466" max="9466" width="16.7109375" style="2" customWidth="1"/>
    <col min="9467" max="9468" width="9.140625" style="2" customWidth="1"/>
    <col min="9469" max="9469" width="18.5703125" style="2" customWidth="1"/>
    <col min="9470" max="9470" width="20" style="2" customWidth="1"/>
    <col min="9471" max="9716" width="9.140625" style="2"/>
    <col min="9717" max="9717" width="17" style="2" customWidth="1"/>
    <col min="9718" max="9718" width="5.7109375" style="2" customWidth="1"/>
    <col min="9719" max="9719" width="91.42578125" style="2" bestFit="1" customWidth="1"/>
    <col min="9720" max="9720" width="18" style="2" customWidth="1"/>
    <col min="9721" max="9721" width="20.28515625" style="2" customWidth="1"/>
    <col min="9722" max="9722" width="16.7109375" style="2" customWidth="1"/>
    <col min="9723" max="9724" width="9.140625" style="2" customWidth="1"/>
    <col min="9725" max="9725" width="18.5703125" style="2" customWidth="1"/>
    <col min="9726" max="9726" width="20" style="2" customWidth="1"/>
    <col min="9727" max="9972" width="9.140625" style="2"/>
    <col min="9973" max="9973" width="17" style="2" customWidth="1"/>
    <col min="9974" max="9974" width="5.7109375" style="2" customWidth="1"/>
    <col min="9975" max="9975" width="91.42578125" style="2" bestFit="1" customWidth="1"/>
    <col min="9976" max="9976" width="18" style="2" customWidth="1"/>
    <col min="9977" max="9977" width="20.28515625" style="2" customWidth="1"/>
    <col min="9978" max="9978" width="16.7109375" style="2" customWidth="1"/>
    <col min="9979" max="9980" width="9.140625" style="2" customWidth="1"/>
    <col min="9981" max="9981" width="18.5703125" style="2" customWidth="1"/>
    <col min="9982" max="9982" width="20" style="2" customWidth="1"/>
    <col min="9983" max="10228" width="9.140625" style="2"/>
    <col min="10229" max="10229" width="17" style="2" customWidth="1"/>
    <col min="10230" max="10230" width="5.7109375" style="2" customWidth="1"/>
    <col min="10231" max="10231" width="91.42578125" style="2" bestFit="1" customWidth="1"/>
    <col min="10232" max="10232" width="18" style="2" customWidth="1"/>
    <col min="10233" max="10233" width="20.28515625" style="2" customWidth="1"/>
    <col min="10234" max="10234" width="16.7109375" style="2" customWidth="1"/>
    <col min="10235" max="10236" width="9.140625" style="2" customWidth="1"/>
    <col min="10237" max="10237" width="18.5703125" style="2" customWidth="1"/>
    <col min="10238" max="10238" width="20" style="2" customWidth="1"/>
    <col min="10239" max="10484" width="9.140625" style="2"/>
    <col min="10485" max="10485" width="17" style="2" customWidth="1"/>
    <col min="10486" max="10486" width="5.7109375" style="2" customWidth="1"/>
    <col min="10487" max="10487" width="91.42578125" style="2" bestFit="1" customWidth="1"/>
    <col min="10488" max="10488" width="18" style="2" customWidth="1"/>
    <col min="10489" max="10489" width="20.28515625" style="2" customWidth="1"/>
    <col min="10490" max="10490" width="16.7109375" style="2" customWidth="1"/>
    <col min="10491" max="10492" width="9.140625" style="2" customWidth="1"/>
    <col min="10493" max="10493" width="18.5703125" style="2" customWidth="1"/>
    <col min="10494" max="10494" width="20" style="2" customWidth="1"/>
    <col min="10495" max="10740" width="9.140625" style="2"/>
    <col min="10741" max="10741" width="17" style="2" customWidth="1"/>
    <col min="10742" max="10742" width="5.7109375" style="2" customWidth="1"/>
    <col min="10743" max="10743" width="91.42578125" style="2" bestFit="1" customWidth="1"/>
    <col min="10744" max="10744" width="18" style="2" customWidth="1"/>
    <col min="10745" max="10745" width="20.28515625" style="2" customWidth="1"/>
    <col min="10746" max="10746" width="16.7109375" style="2" customWidth="1"/>
    <col min="10747" max="10748" width="9.140625" style="2" customWidth="1"/>
    <col min="10749" max="10749" width="18.5703125" style="2" customWidth="1"/>
    <col min="10750" max="10750" width="20" style="2" customWidth="1"/>
    <col min="10751" max="10996" width="9.140625" style="2"/>
    <col min="10997" max="10997" width="17" style="2" customWidth="1"/>
    <col min="10998" max="10998" width="5.7109375" style="2" customWidth="1"/>
    <col min="10999" max="10999" width="91.42578125" style="2" bestFit="1" customWidth="1"/>
    <col min="11000" max="11000" width="18" style="2" customWidth="1"/>
    <col min="11001" max="11001" width="20.28515625" style="2" customWidth="1"/>
    <col min="11002" max="11002" width="16.7109375" style="2" customWidth="1"/>
    <col min="11003" max="11004" width="9.140625" style="2" customWidth="1"/>
    <col min="11005" max="11005" width="18.5703125" style="2" customWidth="1"/>
    <col min="11006" max="11006" width="20" style="2" customWidth="1"/>
    <col min="11007" max="11252" width="9.140625" style="2"/>
    <col min="11253" max="11253" width="17" style="2" customWidth="1"/>
    <col min="11254" max="11254" width="5.7109375" style="2" customWidth="1"/>
    <col min="11255" max="11255" width="91.42578125" style="2" bestFit="1" customWidth="1"/>
    <col min="11256" max="11256" width="18" style="2" customWidth="1"/>
    <col min="11257" max="11257" width="20.28515625" style="2" customWidth="1"/>
    <col min="11258" max="11258" width="16.7109375" style="2" customWidth="1"/>
    <col min="11259" max="11260" width="9.140625" style="2" customWidth="1"/>
    <col min="11261" max="11261" width="18.5703125" style="2" customWidth="1"/>
    <col min="11262" max="11262" width="20" style="2" customWidth="1"/>
    <col min="11263" max="11508" width="9.140625" style="2"/>
    <col min="11509" max="11509" width="17" style="2" customWidth="1"/>
    <col min="11510" max="11510" width="5.7109375" style="2" customWidth="1"/>
    <col min="11511" max="11511" width="91.42578125" style="2" bestFit="1" customWidth="1"/>
    <col min="11512" max="11512" width="18" style="2" customWidth="1"/>
    <col min="11513" max="11513" width="20.28515625" style="2" customWidth="1"/>
    <col min="11514" max="11514" width="16.7109375" style="2" customWidth="1"/>
    <col min="11515" max="11516" width="9.140625" style="2" customWidth="1"/>
    <col min="11517" max="11517" width="18.5703125" style="2" customWidth="1"/>
    <col min="11518" max="11518" width="20" style="2" customWidth="1"/>
    <col min="11519" max="11764" width="9.140625" style="2"/>
    <col min="11765" max="11765" width="17" style="2" customWidth="1"/>
    <col min="11766" max="11766" width="5.7109375" style="2" customWidth="1"/>
    <col min="11767" max="11767" width="91.42578125" style="2" bestFit="1" customWidth="1"/>
    <col min="11768" max="11768" width="18" style="2" customWidth="1"/>
    <col min="11769" max="11769" width="20.28515625" style="2" customWidth="1"/>
    <col min="11770" max="11770" width="16.7109375" style="2" customWidth="1"/>
    <col min="11771" max="11772" width="9.140625" style="2" customWidth="1"/>
    <col min="11773" max="11773" width="18.5703125" style="2" customWidth="1"/>
    <col min="11774" max="11774" width="20" style="2" customWidth="1"/>
    <col min="11775" max="12020" width="9.140625" style="2"/>
    <col min="12021" max="12021" width="17" style="2" customWidth="1"/>
    <col min="12022" max="12022" width="5.7109375" style="2" customWidth="1"/>
    <col min="12023" max="12023" width="91.42578125" style="2" bestFit="1" customWidth="1"/>
    <col min="12024" max="12024" width="18" style="2" customWidth="1"/>
    <col min="12025" max="12025" width="20.28515625" style="2" customWidth="1"/>
    <col min="12026" max="12026" width="16.7109375" style="2" customWidth="1"/>
    <col min="12027" max="12028" width="9.140625" style="2" customWidth="1"/>
    <col min="12029" max="12029" width="18.5703125" style="2" customWidth="1"/>
    <col min="12030" max="12030" width="20" style="2" customWidth="1"/>
    <col min="12031" max="12276" width="9.140625" style="2"/>
    <col min="12277" max="12277" width="17" style="2" customWidth="1"/>
    <col min="12278" max="12278" width="5.7109375" style="2" customWidth="1"/>
    <col min="12279" max="12279" width="91.42578125" style="2" bestFit="1" customWidth="1"/>
    <col min="12280" max="12280" width="18" style="2" customWidth="1"/>
    <col min="12281" max="12281" width="20.28515625" style="2" customWidth="1"/>
    <col min="12282" max="12282" width="16.7109375" style="2" customWidth="1"/>
    <col min="12283" max="12284" width="9.140625" style="2" customWidth="1"/>
    <col min="12285" max="12285" width="18.5703125" style="2" customWidth="1"/>
    <col min="12286" max="12286" width="20" style="2" customWidth="1"/>
    <col min="12287" max="12532" width="9.140625" style="2"/>
    <col min="12533" max="12533" width="17" style="2" customWidth="1"/>
    <col min="12534" max="12534" width="5.7109375" style="2" customWidth="1"/>
    <col min="12535" max="12535" width="91.42578125" style="2" bestFit="1" customWidth="1"/>
    <col min="12536" max="12536" width="18" style="2" customWidth="1"/>
    <col min="12537" max="12537" width="20.28515625" style="2" customWidth="1"/>
    <col min="12538" max="12538" width="16.7109375" style="2" customWidth="1"/>
    <col min="12539" max="12540" width="9.140625" style="2" customWidth="1"/>
    <col min="12541" max="12541" width="18.5703125" style="2" customWidth="1"/>
    <col min="12542" max="12542" width="20" style="2" customWidth="1"/>
    <col min="12543" max="12788" width="9.140625" style="2"/>
    <col min="12789" max="12789" width="17" style="2" customWidth="1"/>
    <col min="12790" max="12790" width="5.7109375" style="2" customWidth="1"/>
    <col min="12791" max="12791" width="91.42578125" style="2" bestFit="1" customWidth="1"/>
    <col min="12792" max="12792" width="18" style="2" customWidth="1"/>
    <col min="12793" max="12793" width="20.28515625" style="2" customWidth="1"/>
    <col min="12794" max="12794" width="16.7109375" style="2" customWidth="1"/>
    <col min="12795" max="12796" width="9.140625" style="2" customWidth="1"/>
    <col min="12797" max="12797" width="18.5703125" style="2" customWidth="1"/>
    <col min="12798" max="12798" width="20" style="2" customWidth="1"/>
    <col min="12799" max="13044" width="9.140625" style="2"/>
    <col min="13045" max="13045" width="17" style="2" customWidth="1"/>
    <col min="13046" max="13046" width="5.7109375" style="2" customWidth="1"/>
    <col min="13047" max="13047" width="91.42578125" style="2" bestFit="1" customWidth="1"/>
    <col min="13048" max="13048" width="18" style="2" customWidth="1"/>
    <col min="13049" max="13049" width="20.28515625" style="2" customWidth="1"/>
    <col min="13050" max="13050" width="16.7109375" style="2" customWidth="1"/>
    <col min="13051" max="13052" width="9.140625" style="2" customWidth="1"/>
    <col min="13053" max="13053" width="18.5703125" style="2" customWidth="1"/>
    <col min="13054" max="13054" width="20" style="2" customWidth="1"/>
    <col min="13055" max="13300" width="9.140625" style="2"/>
    <col min="13301" max="13301" width="17" style="2" customWidth="1"/>
    <col min="13302" max="13302" width="5.7109375" style="2" customWidth="1"/>
    <col min="13303" max="13303" width="91.42578125" style="2" bestFit="1" customWidth="1"/>
    <col min="13304" max="13304" width="18" style="2" customWidth="1"/>
    <col min="13305" max="13305" width="20.28515625" style="2" customWidth="1"/>
    <col min="13306" max="13306" width="16.7109375" style="2" customWidth="1"/>
    <col min="13307" max="13308" width="9.140625" style="2" customWidth="1"/>
    <col min="13309" max="13309" width="18.5703125" style="2" customWidth="1"/>
    <col min="13310" max="13310" width="20" style="2" customWidth="1"/>
    <col min="13311" max="13556" width="9.140625" style="2"/>
    <col min="13557" max="13557" width="17" style="2" customWidth="1"/>
    <col min="13558" max="13558" width="5.7109375" style="2" customWidth="1"/>
    <col min="13559" max="13559" width="91.42578125" style="2" bestFit="1" customWidth="1"/>
    <col min="13560" max="13560" width="18" style="2" customWidth="1"/>
    <col min="13561" max="13561" width="20.28515625" style="2" customWidth="1"/>
    <col min="13562" max="13562" width="16.7109375" style="2" customWidth="1"/>
    <col min="13563" max="13564" width="9.140625" style="2" customWidth="1"/>
    <col min="13565" max="13565" width="18.5703125" style="2" customWidth="1"/>
    <col min="13566" max="13566" width="20" style="2" customWidth="1"/>
    <col min="13567" max="13812" width="9.140625" style="2"/>
    <col min="13813" max="13813" width="17" style="2" customWidth="1"/>
    <col min="13814" max="13814" width="5.7109375" style="2" customWidth="1"/>
    <col min="13815" max="13815" width="91.42578125" style="2" bestFit="1" customWidth="1"/>
    <col min="13816" max="13816" width="18" style="2" customWidth="1"/>
    <col min="13817" max="13817" width="20.28515625" style="2" customWidth="1"/>
    <col min="13818" max="13818" width="16.7109375" style="2" customWidth="1"/>
    <col min="13819" max="13820" width="9.140625" style="2" customWidth="1"/>
    <col min="13821" max="13821" width="18.5703125" style="2" customWidth="1"/>
    <col min="13822" max="13822" width="20" style="2" customWidth="1"/>
    <col min="13823" max="14068" width="9.140625" style="2"/>
    <col min="14069" max="14069" width="17" style="2" customWidth="1"/>
    <col min="14070" max="14070" width="5.7109375" style="2" customWidth="1"/>
    <col min="14071" max="14071" width="91.42578125" style="2" bestFit="1" customWidth="1"/>
    <col min="14072" max="14072" width="18" style="2" customWidth="1"/>
    <col min="14073" max="14073" width="20.28515625" style="2" customWidth="1"/>
    <col min="14074" max="14074" width="16.7109375" style="2" customWidth="1"/>
    <col min="14075" max="14076" width="9.140625" style="2" customWidth="1"/>
    <col min="14077" max="14077" width="18.5703125" style="2" customWidth="1"/>
    <col min="14078" max="14078" width="20" style="2" customWidth="1"/>
    <col min="14079" max="14324" width="9.140625" style="2"/>
    <col min="14325" max="14325" width="17" style="2" customWidth="1"/>
    <col min="14326" max="14326" width="5.7109375" style="2" customWidth="1"/>
    <col min="14327" max="14327" width="91.42578125" style="2" bestFit="1" customWidth="1"/>
    <col min="14328" max="14328" width="18" style="2" customWidth="1"/>
    <col min="14329" max="14329" width="20.28515625" style="2" customWidth="1"/>
    <col min="14330" max="14330" width="16.7109375" style="2" customWidth="1"/>
    <col min="14331" max="14332" width="9.140625" style="2" customWidth="1"/>
    <col min="14333" max="14333" width="18.5703125" style="2" customWidth="1"/>
    <col min="14334" max="14334" width="20" style="2" customWidth="1"/>
    <col min="14335" max="14580" width="9.140625" style="2"/>
    <col min="14581" max="14581" width="17" style="2" customWidth="1"/>
    <col min="14582" max="14582" width="5.7109375" style="2" customWidth="1"/>
    <col min="14583" max="14583" width="91.42578125" style="2" bestFit="1" customWidth="1"/>
    <col min="14584" max="14584" width="18" style="2" customWidth="1"/>
    <col min="14585" max="14585" width="20.28515625" style="2" customWidth="1"/>
    <col min="14586" max="14586" width="16.7109375" style="2" customWidth="1"/>
    <col min="14587" max="14588" width="9.140625" style="2" customWidth="1"/>
    <col min="14589" max="14589" width="18.5703125" style="2" customWidth="1"/>
    <col min="14590" max="14590" width="20" style="2" customWidth="1"/>
    <col min="14591" max="14836" width="9.140625" style="2"/>
    <col min="14837" max="14837" width="17" style="2" customWidth="1"/>
    <col min="14838" max="14838" width="5.7109375" style="2" customWidth="1"/>
    <col min="14839" max="14839" width="91.42578125" style="2" bestFit="1" customWidth="1"/>
    <col min="14840" max="14840" width="18" style="2" customWidth="1"/>
    <col min="14841" max="14841" width="20.28515625" style="2" customWidth="1"/>
    <col min="14842" max="14842" width="16.7109375" style="2" customWidth="1"/>
    <col min="14843" max="14844" width="9.140625" style="2" customWidth="1"/>
    <col min="14845" max="14845" width="18.5703125" style="2" customWidth="1"/>
    <col min="14846" max="14846" width="20" style="2" customWidth="1"/>
    <col min="14847" max="15092" width="9.140625" style="2"/>
    <col min="15093" max="15093" width="17" style="2" customWidth="1"/>
    <col min="15094" max="15094" width="5.7109375" style="2" customWidth="1"/>
    <col min="15095" max="15095" width="91.42578125" style="2" bestFit="1" customWidth="1"/>
    <col min="15096" max="15096" width="18" style="2" customWidth="1"/>
    <col min="15097" max="15097" width="20.28515625" style="2" customWidth="1"/>
    <col min="15098" max="15098" width="16.7109375" style="2" customWidth="1"/>
    <col min="15099" max="15100" width="9.140625" style="2" customWidth="1"/>
    <col min="15101" max="15101" width="18.5703125" style="2" customWidth="1"/>
    <col min="15102" max="15102" width="20" style="2" customWidth="1"/>
    <col min="15103" max="15348" width="9.140625" style="2"/>
    <col min="15349" max="15349" width="17" style="2" customWidth="1"/>
    <col min="15350" max="15350" width="5.7109375" style="2" customWidth="1"/>
    <col min="15351" max="15351" width="91.42578125" style="2" bestFit="1" customWidth="1"/>
    <col min="15352" max="15352" width="18" style="2" customWidth="1"/>
    <col min="15353" max="15353" width="20.28515625" style="2" customWidth="1"/>
    <col min="15354" max="15354" width="16.7109375" style="2" customWidth="1"/>
    <col min="15355" max="15356" width="9.140625" style="2" customWidth="1"/>
    <col min="15357" max="15357" width="18.5703125" style="2" customWidth="1"/>
    <col min="15358" max="15358" width="20" style="2" customWidth="1"/>
    <col min="15359" max="15604" width="9.140625" style="2"/>
    <col min="15605" max="15605" width="17" style="2" customWidth="1"/>
    <col min="15606" max="15606" width="5.7109375" style="2" customWidth="1"/>
    <col min="15607" max="15607" width="91.42578125" style="2" bestFit="1" customWidth="1"/>
    <col min="15608" max="15608" width="18" style="2" customWidth="1"/>
    <col min="15609" max="15609" width="20.28515625" style="2" customWidth="1"/>
    <col min="15610" max="15610" width="16.7109375" style="2" customWidth="1"/>
    <col min="15611" max="15612" width="9.140625" style="2" customWidth="1"/>
    <col min="15613" max="15613" width="18.5703125" style="2" customWidth="1"/>
    <col min="15614" max="15614" width="20" style="2" customWidth="1"/>
    <col min="15615" max="15860" width="9.140625" style="2"/>
    <col min="15861" max="15861" width="17" style="2" customWidth="1"/>
    <col min="15862" max="15862" width="5.7109375" style="2" customWidth="1"/>
    <col min="15863" max="15863" width="91.42578125" style="2" bestFit="1" customWidth="1"/>
    <col min="15864" max="15864" width="18" style="2" customWidth="1"/>
    <col min="15865" max="15865" width="20.28515625" style="2" customWidth="1"/>
    <col min="15866" max="15866" width="16.7109375" style="2" customWidth="1"/>
    <col min="15867" max="15868" width="9.140625" style="2" customWidth="1"/>
    <col min="15869" max="15869" width="18.5703125" style="2" customWidth="1"/>
    <col min="15870" max="15870" width="20" style="2" customWidth="1"/>
    <col min="15871" max="16116" width="9.140625" style="2"/>
    <col min="16117" max="16117" width="17" style="2" customWidth="1"/>
    <col min="16118" max="16118" width="5.7109375" style="2" customWidth="1"/>
    <col min="16119" max="16119" width="91.42578125" style="2" bestFit="1" customWidth="1"/>
    <col min="16120" max="16120" width="18" style="2" customWidth="1"/>
    <col min="16121" max="16121" width="20.28515625" style="2" customWidth="1"/>
    <col min="16122" max="16122" width="16.7109375" style="2" customWidth="1"/>
    <col min="16123" max="16124" width="9.140625" style="2" customWidth="1"/>
    <col min="16125" max="16125" width="18.5703125" style="2" customWidth="1"/>
    <col min="16126" max="16126" width="20" style="2" customWidth="1"/>
    <col min="16127" max="16384" width="9.140625" style="2"/>
  </cols>
  <sheetData>
    <row r="1" spans="1:7" ht="21.75" customHeight="1">
      <c r="A1" s="3"/>
      <c r="B1" s="75" t="s">
        <v>42</v>
      </c>
      <c r="C1" s="75"/>
      <c r="D1" s="75"/>
      <c r="E1" s="75"/>
      <c r="F1" s="75"/>
    </row>
    <row r="2" spans="1:7" ht="19.5" customHeight="1">
      <c r="A2" s="4"/>
      <c r="B2" s="19" t="s">
        <v>0</v>
      </c>
      <c r="C2" s="5"/>
      <c r="D2" s="6"/>
      <c r="E2" s="6"/>
      <c r="F2" s="6"/>
    </row>
    <row r="3" spans="1:7" ht="15" customHeight="1">
      <c r="A3" s="4" t="s">
        <v>47</v>
      </c>
      <c r="B3" s="9" t="s">
        <v>1</v>
      </c>
      <c r="C3" s="10"/>
      <c r="D3" s="76" t="s">
        <v>54</v>
      </c>
      <c r="E3" s="77"/>
      <c r="F3" s="78"/>
    </row>
    <row r="4" spans="1:7" ht="15" customHeight="1">
      <c r="A4" s="4"/>
      <c r="B4" s="11" t="s">
        <v>5</v>
      </c>
      <c r="C4" s="12" t="s">
        <v>46</v>
      </c>
      <c r="D4" s="13" t="s">
        <v>2</v>
      </c>
      <c r="E4" s="13" t="s">
        <v>3</v>
      </c>
      <c r="F4" s="13" t="s">
        <v>4</v>
      </c>
    </row>
    <row r="5" spans="1:7" ht="15" customHeight="1">
      <c r="A5" s="3"/>
      <c r="B5" s="11"/>
      <c r="C5" s="14"/>
      <c r="D5" s="15" t="s">
        <v>6</v>
      </c>
      <c r="E5" s="15" t="s">
        <v>7</v>
      </c>
      <c r="F5" s="16"/>
    </row>
    <row r="6" spans="1:7" ht="15" customHeight="1">
      <c r="A6" s="3"/>
      <c r="B6" s="11"/>
      <c r="C6" s="17"/>
      <c r="D6" s="76" t="s">
        <v>8</v>
      </c>
      <c r="E6" s="77"/>
      <c r="F6" s="78"/>
    </row>
    <row r="7" spans="1:7" ht="13.5" customHeight="1">
      <c r="A7" s="3"/>
      <c r="B7" s="59">
        <v>1</v>
      </c>
      <c r="C7" s="59">
        <v>2</v>
      </c>
      <c r="D7" s="43">
        <v>3</v>
      </c>
      <c r="E7" s="43">
        <v>4</v>
      </c>
      <c r="F7" s="43">
        <v>5</v>
      </c>
    </row>
    <row r="8" spans="1:7" s="30" customFormat="1" ht="18" customHeight="1">
      <c r="A8" s="28"/>
      <c r="B8" s="44" t="s">
        <v>9</v>
      </c>
      <c r="C8" s="45" t="s">
        <v>10</v>
      </c>
      <c r="D8" s="46" t="s">
        <v>43</v>
      </c>
      <c r="E8" s="47" t="s">
        <v>43</v>
      </c>
      <c r="F8" s="46" t="s">
        <v>43</v>
      </c>
      <c r="G8" s="29"/>
    </row>
    <row r="9" spans="1:7" ht="18" customHeight="1">
      <c r="A9" s="3"/>
      <c r="B9" s="39" t="s">
        <v>11</v>
      </c>
      <c r="C9" s="41" t="s">
        <v>72</v>
      </c>
      <c r="D9" s="25">
        <f>SUM(D10:D11)</f>
        <v>0</v>
      </c>
      <c r="E9" s="61"/>
      <c r="F9" s="61"/>
      <c r="G9" s="22"/>
    </row>
    <row r="10" spans="1:7" ht="18" customHeight="1">
      <c r="A10" s="3"/>
      <c r="B10" s="34" t="s">
        <v>12</v>
      </c>
      <c r="C10" s="42" t="s">
        <v>73</v>
      </c>
      <c r="D10" s="20">
        <v>0</v>
      </c>
      <c r="E10" s="62"/>
      <c r="F10" s="62"/>
      <c r="G10" s="22"/>
    </row>
    <row r="11" spans="1:7" ht="18" customHeight="1">
      <c r="A11" s="3"/>
      <c r="B11" s="34" t="s">
        <v>13</v>
      </c>
      <c r="C11" s="42" t="s">
        <v>77</v>
      </c>
      <c r="D11" s="20">
        <v>0</v>
      </c>
      <c r="E11" s="62"/>
      <c r="F11" s="62"/>
      <c r="G11" s="22"/>
    </row>
    <row r="12" spans="1:7" ht="18" customHeight="1">
      <c r="A12" s="3"/>
      <c r="B12" s="34" t="s">
        <v>15</v>
      </c>
      <c r="C12" s="42" t="s">
        <v>75</v>
      </c>
      <c r="D12" s="20">
        <v>0</v>
      </c>
      <c r="E12" s="62"/>
      <c r="F12" s="62"/>
      <c r="G12" s="22"/>
    </row>
    <row r="13" spans="1:7" ht="18" customHeight="1">
      <c r="A13" s="3"/>
      <c r="B13" s="37" t="s">
        <v>71</v>
      </c>
      <c r="C13" s="48" t="s">
        <v>74</v>
      </c>
      <c r="D13" s="26">
        <v>0</v>
      </c>
      <c r="E13" s="63"/>
      <c r="F13" s="63"/>
      <c r="G13" s="22"/>
    </row>
    <row r="14" spans="1:7" s="30" customFormat="1" ht="18" customHeight="1">
      <c r="A14" s="28"/>
      <c r="B14" s="49" t="s">
        <v>17</v>
      </c>
      <c r="C14" s="50" t="s">
        <v>18</v>
      </c>
      <c r="D14" s="51">
        <f>SUM(D15+D16)</f>
        <v>92450</v>
      </c>
      <c r="E14" s="51">
        <f t="shared" ref="E14:F14" si="0">SUM(E15+E16)</f>
        <v>92450</v>
      </c>
      <c r="F14" s="52">
        <f t="shared" si="0"/>
        <v>83127</v>
      </c>
      <c r="G14" s="31"/>
    </row>
    <row r="15" spans="1:7" ht="15" customHeight="1">
      <c r="A15" s="3"/>
      <c r="B15" s="34" t="s">
        <v>11</v>
      </c>
      <c r="C15" s="35" t="s">
        <v>19</v>
      </c>
      <c r="D15" s="36">
        <v>92400</v>
      </c>
      <c r="E15" s="20">
        <v>92400</v>
      </c>
      <c r="F15" s="21">
        <v>83085</v>
      </c>
      <c r="G15" s="23"/>
    </row>
    <row r="16" spans="1:7" ht="15" customHeight="1">
      <c r="A16" s="3"/>
      <c r="B16" s="34" t="s">
        <v>15</v>
      </c>
      <c r="C16" s="35" t="s">
        <v>20</v>
      </c>
      <c r="D16" s="20">
        <f>SUM(D17)</f>
        <v>50</v>
      </c>
      <c r="E16" s="20">
        <f t="shared" ref="E16:F16" si="1">SUM(E17)</f>
        <v>50</v>
      </c>
      <c r="F16" s="20">
        <f t="shared" si="1"/>
        <v>42</v>
      </c>
      <c r="G16" s="24"/>
    </row>
    <row r="17" spans="1:7" ht="15" customHeight="1">
      <c r="A17" s="3"/>
      <c r="B17" s="34" t="s">
        <v>16</v>
      </c>
      <c r="C17" s="35" t="s">
        <v>64</v>
      </c>
      <c r="D17" s="36">
        <v>50</v>
      </c>
      <c r="E17" s="20">
        <v>50</v>
      </c>
      <c r="F17" s="21">
        <v>42</v>
      </c>
      <c r="G17" s="24"/>
    </row>
    <row r="18" spans="1:7" s="30" customFormat="1" ht="18" customHeight="1">
      <c r="A18" s="28"/>
      <c r="B18" s="49" t="s">
        <v>21</v>
      </c>
      <c r="C18" s="50" t="s">
        <v>22</v>
      </c>
      <c r="D18" s="51">
        <f>SUM(D19+D32)</f>
        <v>92450</v>
      </c>
      <c r="E18" s="51">
        <f t="shared" ref="E18:F18" si="2">SUM(E19+E32)</f>
        <v>92439</v>
      </c>
      <c r="F18" s="52">
        <f t="shared" si="2"/>
        <v>82625</v>
      </c>
      <c r="G18" s="33"/>
    </row>
    <row r="19" spans="1:7" ht="15" customHeight="1">
      <c r="A19" s="3"/>
      <c r="B19" s="39" t="s">
        <v>11</v>
      </c>
      <c r="C19" s="35" t="s">
        <v>23</v>
      </c>
      <c r="D19" s="40">
        <f>SUM(D20+D21+D22+D23+D26+D31)</f>
        <v>17975</v>
      </c>
      <c r="E19" s="40">
        <f t="shared" ref="E19:F19" si="3">SUM(E20+E21+E22+E23+E26+E31)</f>
        <v>17964</v>
      </c>
      <c r="F19" s="25">
        <f t="shared" si="3"/>
        <v>11341</v>
      </c>
      <c r="G19" s="23"/>
    </row>
    <row r="20" spans="1:7" ht="15" customHeight="1">
      <c r="A20" s="3"/>
      <c r="B20" s="34" t="s">
        <v>12</v>
      </c>
      <c r="C20" s="35" t="s">
        <v>60</v>
      </c>
      <c r="D20" s="36">
        <v>50</v>
      </c>
      <c r="E20" s="20">
        <v>50</v>
      </c>
      <c r="F20" s="21">
        <v>86</v>
      </c>
      <c r="G20" s="23"/>
    </row>
    <row r="21" spans="1:7" ht="15" customHeight="1">
      <c r="A21" s="3"/>
      <c r="B21" s="34" t="s">
        <v>13</v>
      </c>
      <c r="C21" s="35" t="s">
        <v>61</v>
      </c>
      <c r="D21" s="36">
        <v>3000</v>
      </c>
      <c r="E21" s="20">
        <v>1200</v>
      </c>
      <c r="F21" s="8">
        <v>636</v>
      </c>
      <c r="G21" s="24"/>
    </row>
    <row r="22" spans="1:7" ht="15" customHeight="1">
      <c r="A22" s="3"/>
      <c r="B22" s="34" t="s">
        <v>14</v>
      </c>
      <c r="C22" s="35" t="s">
        <v>62</v>
      </c>
      <c r="D22" s="36">
        <v>3000</v>
      </c>
      <c r="E22" s="20">
        <v>4180</v>
      </c>
      <c r="F22" s="8">
        <v>3178</v>
      </c>
      <c r="G22" s="24"/>
    </row>
    <row r="23" spans="1:7" ht="15" customHeight="1">
      <c r="A23" s="3"/>
      <c r="B23" s="34" t="s">
        <v>24</v>
      </c>
      <c r="C23" s="35" t="s">
        <v>63</v>
      </c>
      <c r="D23" s="20">
        <f>SUM(D24:D25)</f>
        <v>5321</v>
      </c>
      <c r="E23" s="20">
        <f t="shared" ref="E23:F23" si="4">SUM(E24:E25)</f>
        <v>6232</v>
      </c>
      <c r="F23" s="20">
        <f t="shared" si="4"/>
        <v>5294</v>
      </c>
      <c r="G23" s="23"/>
    </row>
    <row r="24" spans="1:7" ht="15" customHeight="1">
      <c r="A24" s="3"/>
      <c r="B24" s="34" t="s">
        <v>55</v>
      </c>
      <c r="C24" s="35" t="s">
        <v>50</v>
      </c>
      <c r="D24" s="36">
        <v>5121</v>
      </c>
      <c r="E24" s="20">
        <v>5695</v>
      </c>
      <c r="F24" s="8">
        <v>4837</v>
      </c>
      <c r="G24" s="24"/>
    </row>
    <row r="25" spans="1:7" ht="15" customHeight="1">
      <c r="A25" s="3"/>
      <c r="B25" s="34" t="s">
        <v>56</v>
      </c>
      <c r="C25" s="35" t="s">
        <v>51</v>
      </c>
      <c r="D25" s="36">
        <v>200</v>
      </c>
      <c r="E25" s="20">
        <v>537</v>
      </c>
      <c r="F25" s="8">
        <v>457</v>
      </c>
      <c r="G25" s="24"/>
    </row>
    <row r="26" spans="1:7" ht="15" customHeight="1">
      <c r="A26" s="3"/>
      <c r="B26" s="34" t="s">
        <v>25</v>
      </c>
      <c r="C26" s="35" t="s">
        <v>65</v>
      </c>
      <c r="D26" s="36">
        <f>SUM(D27:D30)</f>
        <v>956</v>
      </c>
      <c r="E26" s="36">
        <f t="shared" ref="E26:F26" si="5">SUM(E27:E30)</f>
        <v>1301</v>
      </c>
      <c r="F26" s="20">
        <f t="shared" si="5"/>
        <v>860</v>
      </c>
      <c r="G26" s="23"/>
    </row>
    <row r="27" spans="1:7" ht="15" customHeight="1">
      <c r="A27" s="3"/>
      <c r="B27" s="34" t="s">
        <v>37</v>
      </c>
      <c r="C27" s="35" t="s">
        <v>52</v>
      </c>
      <c r="D27" s="36">
        <v>826</v>
      </c>
      <c r="E27" s="20">
        <v>1126</v>
      </c>
      <c r="F27" s="8">
        <v>743</v>
      </c>
      <c r="G27" s="24"/>
    </row>
    <row r="28" spans="1:7" ht="15" customHeight="1">
      <c r="A28" s="3"/>
      <c r="B28" s="34" t="s">
        <v>44</v>
      </c>
      <c r="C28" s="35" t="s">
        <v>53</v>
      </c>
      <c r="D28" s="36">
        <v>110</v>
      </c>
      <c r="E28" s="20">
        <v>150</v>
      </c>
      <c r="F28" s="8">
        <v>108</v>
      </c>
      <c r="G28" s="24"/>
    </row>
    <row r="29" spans="1:7" ht="15" customHeight="1">
      <c r="A29" s="3"/>
      <c r="B29" s="34" t="s">
        <v>45</v>
      </c>
      <c r="C29" s="35" t="s">
        <v>59</v>
      </c>
      <c r="D29" s="36">
        <v>0</v>
      </c>
      <c r="E29" s="62"/>
      <c r="F29" s="64"/>
      <c r="G29" s="24"/>
    </row>
    <row r="30" spans="1:7" ht="15" customHeight="1">
      <c r="A30" s="3"/>
      <c r="B30" s="34" t="s">
        <v>57</v>
      </c>
      <c r="C30" s="35" t="s">
        <v>58</v>
      </c>
      <c r="D30" s="36">
        <v>20</v>
      </c>
      <c r="E30" s="20">
        <v>25</v>
      </c>
      <c r="F30" s="8">
        <v>9</v>
      </c>
      <c r="G30" s="24"/>
    </row>
    <row r="31" spans="1:7" ht="15" customHeight="1">
      <c r="A31" s="3"/>
      <c r="B31" s="34" t="s">
        <v>26</v>
      </c>
      <c r="C31" s="35" t="s">
        <v>66</v>
      </c>
      <c r="D31" s="36">
        <v>5648</v>
      </c>
      <c r="E31" s="20">
        <v>5001</v>
      </c>
      <c r="F31" s="21">
        <v>1287</v>
      </c>
      <c r="G31" s="24"/>
    </row>
    <row r="32" spans="1:7" ht="15" customHeight="1">
      <c r="A32" s="3"/>
      <c r="B32" s="34" t="s">
        <v>15</v>
      </c>
      <c r="C32" s="35" t="s">
        <v>27</v>
      </c>
      <c r="D32" s="36">
        <v>74475</v>
      </c>
      <c r="E32" s="36">
        <f>SUM(E33)</f>
        <v>74475</v>
      </c>
      <c r="F32" s="20">
        <f>SUM(F33)</f>
        <v>71284</v>
      </c>
      <c r="G32" s="24"/>
    </row>
    <row r="33" spans="1:7" ht="17.45" customHeight="1">
      <c r="A33" s="3"/>
      <c r="B33" s="37" t="s">
        <v>16</v>
      </c>
      <c r="C33" s="48" t="s">
        <v>67</v>
      </c>
      <c r="D33" s="65"/>
      <c r="E33" s="26">
        <v>74475</v>
      </c>
      <c r="F33" s="27">
        <v>71284</v>
      </c>
      <c r="G33" s="24"/>
    </row>
    <row r="34" spans="1:7" s="30" customFormat="1" ht="18" customHeight="1">
      <c r="A34" s="28"/>
      <c r="B34" s="49" t="s">
        <v>28</v>
      </c>
      <c r="C34" s="50" t="s">
        <v>29</v>
      </c>
      <c r="D34" s="51">
        <v>0</v>
      </c>
      <c r="E34" s="52">
        <f>E14-E18</f>
        <v>11</v>
      </c>
      <c r="F34" s="54">
        <f>F14-F18</f>
        <v>502</v>
      </c>
      <c r="G34" s="33"/>
    </row>
    <row r="35" spans="1:7" s="30" customFormat="1" ht="18" customHeight="1">
      <c r="A35" s="28"/>
      <c r="B35" s="44" t="s">
        <v>30</v>
      </c>
      <c r="C35" s="50" t="s">
        <v>31</v>
      </c>
      <c r="D35" s="66"/>
      <c r="E35" s="67"/>
      <c r="F35" s="68"/>
      <c r="G35" s="60"/>
    </row>
    <row r="36" spans="1:7" s="30" customFormat="1" ht="18" customHeight="1">
      <c r="A36" s="28"/>
      <c r="B36" s="53" t="s">
        <v>32</v>
      </c>
      <c r="C36" s="50" t="s">
        <v>33</v>
      </c>
      <c r="D36" s="51">
        <v>0</v>
      </c>
      <c r="E36" s="52">
        <f>E34</f>
        <v>11</v>
      </c>
      <c r="F36" s="54">
        <f>F34</f>
        <v>502</v>
      </c>
      <c r="G36" s="33"/>
    </row>
    <row r="37" spans="1:7" s="30" customFormat="1" ht="18" customHeight="1">
      <c r="A37" s="28"/>
      <c r="B37" s="56" t="s">
        <v>34</v>
      </c>
      <c r="C37" s="50" t="s">
        <v>35</v>
      </c>
      <c r="D37" s="55" t="s">
        <v>43</v>
      </c>
      <c r="E37" s="55" t="s">
        <v>43</v>
      </c>
      <c r="F37" s="46" t="s">
        <v>43</v>
      </c>
      <c r="G37" s="32"/>
    </row>
    <row r="38" spans="1:7" ht="15" customHeight="1">
      <c r="A38" s="3"/>
      <c r="B38" s="39" t="s">
        <v>11</v>
      </c>
      <c r="C38" s="35" t="s">
        <v>36</v>
      </c>
      <c r="D38" s="40">
        <f>SUM(D39+D40+D41+D42+D44+D46+D47)</f>
        <v>92400</v>
      </c>
      <c r="E38" s="40">
        <f t="shared" ref="E38:F38" si="6">SUM(E39+E40+E41+E42+E44+E46+E47)</f>
        <v>92400</v>
      </c>
      <c r="F38" s="25">
        <f t="shared" si="6"/>
        <v>83085</v>
      </c>
      <c r="G38" s="23"/>
    </row>
    <row r="39" spans="1:7" ht="15" customHeight="1">
      <c r="A39" s="3"/>
      <c r="B39" s="34" t="s">
        <v>12</v>
      </c>
      <c r="C39" s="35" t="s">
        <v>48</v>
      </c>
      <c r="D39" s="36">
        <v>17925</v>
      </c>
      <c r="E39" s="20">
        <v>17925</v>
      </c>
      <c r="F39" s="18">
        <v>11801</v>
      </c>
      <c r="G39" s="24"/>
    </row>
    <row r="40" spans="1:7" ht="15" customHeight="1">
      <c r="A40" s="3"/>
      <c r="B40" s="34" t="s">
        <v>13</v>
      </c>
      <c r="C40" s="35" t="s">
        <v>68</v>
      </c>
      <c r="D40" s="36">
        <v>0</v>
      </c>
      <c r="E40" s="62"/>
      <c r="F40" s="69"/>
      <c r="G40" s="24"/>
    </row>
    <row r="41" spans="1:7" ht="15" customHeight="1">
      <c r="A41" s="3"/>
      <c r="B41" s="34" t="s">
        <v>14</v>
      </c>
      <c r="C41" s="35" t="s">
        <v>49</v>
      </c>
      <c r="D41" s="36">
        <v>74475</v>
      </c>
      <c r="E41" s="20">
        <v>74475</v>
      </c>
      <c r="F41" s="18">
        <v>71284</v>
      </c>
    </row>
    <row r="42" spans="1:7" ht="15" customHeight="1">
      <c r="A42" s="3"/>
      <c r="B42" s="34" t="s">
        <v>24</v>
      </c>
      <c r="C42" s="35" t="s">
        <v>79</v>
      </c>
      <c r="D42" s="36">
        <f>SUM(D43)</f>
        <v>0</v>
      </c>
      <c r="E42" s="70"/>
      <c r="F42" s="62"/>
    </row>
    <row r="43" spans="1:7" ht="15" customHeight="1">
      <c r="A43" s="3"/>
      <c r="B43" s="34" t="s">
        <v>55</v>
      </c>
      <c r="C43" s="35" t="s">
        <v>78</v>
      </c>
      <c r="D43" s="36">
        <v>0</v>
      </c>
      <c r="E43" s="62"/>
      <c r="F43" s="69"/>
    </row>
    <row r="44" spans="1:7" ht="15" customHeight="1">
      <c r="A44" s="3"/>
      <c r="B44" s="34" t="s">
        <v>25</v>
      </c>
      <c r="C44" s="35" t="s">
        <v>80</v>
      </c>
      <c r="D44" s="36">
        <f>SUM(D45)</f>
        <v>0</v>
      </c>
      <c r="E44" s="70"/>
      <c r="F44" s="62"/>
    </row>
    <row r="45" spans="1:7" ht="15" customHeight="1">
      <c r="A45" s="3"/>
      <c r="B45" s="34" t="s">
        <v>37</v>
      </c>
      <c r="C45" s="35" t="s">
        <v>78</v>
      </c>
      <c r="D45" s="36">
        <v>0</v>
      </c>
      <c r="E45" s="62"/>
      <c r="F45" s="69"/>
    </row>
    <row r="46" spans="1:7" ht="15" customHeight="1">
      <c r="A46" s="3"/>
      <c r="B46" s="34" t="s">
        <v>26</v>
      </c>
      <c r="C46" s="35" t="s">
        <v>81</v>
      </c>
      <c r="D46" s="36">
        <v>0</v>
      </c>
      <c r="E46" s="62"/>
      <c r="F46" s="69"/>
    </row>
    <row r="47" spans="1:7" ht="15.95" customHeight="1">
      <c r="A47" s="3"/>
      <c r="B47" s="34" t="s">
        <v>76</v>
      </c>
      <c r="C47" s="35" t="s">
        <v>82</v>
      </c>
      <c r="D47" s="38">
        <v>0</v>
      </c>
      <c r="E47" s="63"/>
      <c r="F47" s="71"/>
    </row>
    <row r="48" spans="1:7" s="30" customFormat="1" ht="20.25" customHeight="1">
      <c r="A48" s="28"/>
      <c r="B48" s="44" t="s">
        <v>38</v>
      </c>
      <c r="C48" s="50" t="s">
        <v>69</v>
      </c>
      <c r="D48" s="51">
        <v>0</v>
      </c>
      <c r="E48" s="52">
        <v>11</v>
      </c>
      <c r="F48" s="57">
        <v>11</v>
      </c>
    </row>
    <row r="49" spans="1:7" s="30" customFormat="1" ht="18" customHeight="1">
      <c r="A49" s="28"/>
      <c r="B49" s="49" t="s">
        <v>39</v>
      </c>
      <c r="C49" s="50" t="s">
        <v>40</v>
      </c>
      <c r="D49" s="51">
        <v>0</v>
      </c>
      <c r="E49" s="52">
        <v>74475</v>
      </c>
      <c r="F49" s="57">
        <v>71284</v>
      </c>
    </row>
    <row r="50" spans="1:7" s="30" customFormat="1" ht="15" customHeight="1">
      <c r="A50" s="28"/>
      <c r="B50" s="44" t="s">
        <v>70</v>
      </c>
      <c r="C50" s="50" t="s">
        <v>41</v>
      </c>
      <c r="D50" s="55" t="s">
        <v>43</v>
      </c>
      <c r="E50" s="46" t="s">
        <v>43</v>
      </c>
      <c r="F50" s="58" t="s">
        <v>43</v>
      </c>
    </row>
    <row r="51" spans="1:7" ht="15" customHeight="1">
      <c r="A51" s="3"/>
      <c r="B51" s="39" t="s">
        <v>11</v>
      </c>
      <c r="C51" s="41" t="s">
        <v>72</v>
      </c>
      <c r="D51" s="40">
        <f>SUM(D52)</f>
        <v>0</v>
      </c>
      <c r="E51" s="72"/>
      <c r="F51" s="61"/>
      <c r="G51" s="24"/>
    </row>
    <row r="52" spans="1:7" ht="15" customHeight="1">
      <c r="A52" s="3"/>
      <c r="B52" s="34" t="s">
        <v>12</v>
      </c>
      <c r="C52" s="42" t="s">
        <v>73</v>
      </c>
      <c r="D52" s="36">
        <v>0</v>
      </c>
      <c r="E52" s="62"/>
      <c r="F52" s="73"/>
      <c r="G52" s="23"/>
    </row>
    <row r="53" spans="1:7" ht="15" customHeight="1">
      <c r="A53" s="3"/>
      <c r="B53" s="34" t="s">
        <v>15</v>
      </c>
      <c r="C53" s="42" t="s">
        <v>75</v>
      </c>
      <c r="D53" s="36">
        <v>0</v>
      </c>
      <c r="E53" s="62"/>
      <c r="F53" s="64"/>
      <c r="G53" s="24"/>
    </row>
    <row r="54" spans="1:7" ht="15" customHeight="1">
      <c r="A54" s="3"/>
      <c r="B54" s="37" t="s">
        <v>71</v>
      </c>
      <c r="C54" s="48" t="s">
        <v>74</v>
      </c>
      <c r="D54" s="38">
        <v>0</v>
      </c>
      <c r="E54" s="63"/>
      <c r="F54" s="74"/>
      <c r="G54" s="24"/>
    </row>
  </sheetData>
  <mergeCells count="3">
    <mergeCell ref="B1:F1"/>
    <mergeCell ref="D3:F3"/>
    <mergeCell ref="D6:F6"/>
  </mergeCells>
  <conditionalFormatting sqref="F31 F34 E50:F50 D49:D50 E49 E39:E41 D36:D47 D20:E22 F20 D8:F19 D24:E25 D23:F23 D27:E31 D26:F26 D33:E35 D32:F32 E36:F38 E43 E42:F42 E45:E47 E44:F44 D52:E54 D51:F51">
    <cfRule type="expression" dxfId="6" priority="15" stopIfTrue="1">
      <formula>$R8="Y"</formula>
    </cfRule>
    <cfRule type="expression" dxfId="5" priority="16" stopIfTrue="1">
      <formula>$R8="N"</formula>
    </cfRule>
  </conditionalFormatting>
  <conditionalFormatting sqref="D48:E48">
    <cfRule type="expression" dxfId="4" priority="12" stopIfTrue="1">
      <formula>$R48="Y"</formula>
    </cfRule>
    <cfRule type="expression" dxfId="3" priority="13" stopIfTrue="1">
      <formula>$R48="N"</formula>
    </cfRule>
  </conditionalFormatting>
  <conditionalFormatting sqref="F52">
    <cfRule type="expression" dxfId="2" priority="9" stopIfTrue="1">
      <formula>$R52="Y"</formula>
    </cfRule>
    <cfRule type="expression" dxfId="1" priority="10" stopIfTrue="1">
      <formula>$R52="N"</formula>
    </cfRule>
  </conditionalFormatting>
  <conditionalFormatting sqref="G48:G49">
    <cfRule type="cellIs" dxfId="0" priority="57" operator="equal">
      <formula>F48</formula>
    </cfRule>
  </conditionalFormatting>
  <pageMargins left="0.6692913385826772" right="0.59055118110236227" top="0.94488188976377963" bottom="0.35433070866141736" header="0.51181102362204722" footer="0.31496062992125984"/>
  <pageSetup paperSize="9" scale="85" firstPageNumber="238" fitToHeight="0" orientation="landscape" useFirstPageNumber="1" r:id="rId1"/>
  <headerFooter alignWithMargins="0">
    <oddHeader>&amp;C&amp;"Arial,Normalny"14/&amp;P</oddHeader>
  </headerFooter>
  <rowBreaks count="1" manualBreakCount="1">
    <brk id="33" max="5" man="1"/>
  </rowBreaks>
  <ignoredErrors>
    <ignoredError sqref="B15:C16 B26 B32:C32 C50 B39 B18:C19 B17 B31 B34:C38 B33 C49 B9:B13 B51:B54" numberStoredAsText="1"/>
    <ignoredError sqref="B27:B29" twoDigitTextYear="1" numberStoredAsText="1"/>
    <ignoredError sqref="D9 D26:F26" formulaRange="1"/>
    <ignoredError sqref="B24:B25 B30 B43:B45" twoDigitTextYear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2</vt:i4>
      </vt:variant>
    </vt:vector>
  </HeadingPairs>
  <TitlesOfParts>
    <vt:vector size="3" baseType="lpstr">
      <vt:lpstr>zal 14 Instytut Języka Polskieg</vt:lpstr>
      <vt:lpstr>'zal 14 Instytut Języka Polskieg'!Obszar_wydruku</vt:lpstr>
      <vt:lpstr>'zal 14 Instytut Języka Polskieg'!Tytuły_wydruku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2025-05-16T16:29:45Z</cp:lastPrinted>
  <dcterms:created xsi:type="dcterms:W3CDTF">2015-06-05T18:19:34Z</dcterms:created>
  <dcterms:modified xsi:type="dcterms:W3CDTF">2025-05-16T16:30:05Z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FCATEGORY">
    <vt:lpwstr>InformacjePubliczneInformacjeSektoraPublicznego</vt:lpwstr>
  </property>
  <property fmtid="{D5CDD505-2E9C-101B-9397-08002B2CF9AE}" pid="3" name="MFClassifiedBy">
    <vt:lpwstr>UxC4dwLulzfINJ8nQH+xvX5LNGipWa4BRSZhPgxsCvnGORc8T579S4mmIBcVbwx4SsLRY9LYo1tGSkPzi9ioXQ==</vt:lpwstr>
  </property>
  <property fmtid="{D5CDD505-2E9C-101B-9397-08002B2CF9AE}" pid="4" name="MFClassificationDate">
    <vt:lpwstr>2024-05-09T15:49:00.2901719+02:00</vt:lpwstr>
  </property>
  <property fmtid="{D5CDD505-2E9C-101B-9397-08002B2CF9AE}" pid="5" name="MFClassifiedBySID">
    <vt:lpwstr>UxC4dwLulzfINJ8nQH+xvX5LNGipWa4BRSZhPgxsCvm42mrIC/DSDv0ggS+FjUN/2v1BBotkLlY5aAiEhoi6uVo7f/CnuqJQD7q2mmJal6bv266Ccyw0kaGXi+1Inbml</vt:lpwstr>
  </property>
  <property fmtid="{D5CDD505-2E9C-101B-9397-08002B2CF9AE}" pid="6" name="MFGRNItemId">
    <vt:lpwstr>GRN-6ad9308c-f99f-49c8-a0d2-f26aba7b999e</vt:lpwstr>
  </property>
  <property fmtid="{D5CDD505-2E9C-101B-9397-08002B2CF9AE}" pid="7" name="MFHash">
    <vt:lpwstr>9rGiw59FHD6FCSPLsxOYOhdSEVif5B3pkEmPL+GTlmY=</vt:lpwstr>
  </property>
  <property fmtid="{D5CDD505-2E9C-101B-9397-08002B2CF9AE}" pid="8" name="MFVisualMarkingsSettings">
    <vt:lpwstr>HeaderAlignment=1;FooterAlignment=1</vt:lpwstr>
  </property>
  <property fmtid="{D5CDD505-2E9C-101B-9397-08002B2CF9AE}" pid="9" name="DLPManualFileClassification">
    <vt:lpwstr>{2755b7d9-e53d-4779-a40c-03797dcf43b3}</vt:lpwstr>
  </property>
  <property fmtid="{D5CDD505-2E9C-101B-9397-08002B2CF9AE}" pid="10" name="MFRefresh">
    <vt:lpwstr>False</vt:lpwstr>
  </property>
</Properties>
</file>